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1130" windowHeight="9075" tabRatio="716" activeTab="3"/>
  </bookViews>
  <sheets>
    <sheet name="1 Д" sheetId="13" r:id="rId1"/>
    <sheet name="2 Р,ПР" sheetId="40" r:id="rId2"/>
    <sheet name="3 Вед " sheetId="38" r:id="rId3"/>
    <sheet name="4 И" sheetId="48" r:id="rId4"/>
  </sheets>
  <definedNames>
    <definedName name="_xlnm.Print_Titles" localSheetId="0">'1 Д'!$9:$9</definedName>
    <definedName name="_xlnm.Print_Titles" localSheetId="1">'2 Р,ПР'!$8:$8</definedName>
    <definedName name="_xlnm.Print_Titles" localSheetId="2">'3 Вед '!$10:$10</definedName>
    <definedName name="_xlnm.Print_Area" localSheetId="0">'1 Д'!$A$1:$F$40</definedName>
    <definedName name="_xlnm.Print_Area" localSheetId="1">'2 Р,ПР'!$A$1:$F$35</definedName>
    <definedName name="_xlnm.Print_Area" localSheetId="2">'3 Вед '!$A$1:$I$308</definedName>
  </definedNames>
  <calcPr calcId="144525"/>
</workbook>
</file>

<file path=xl/calcChain.xml><?xml version="1.0" encoding="utf-8"?>
<calcChain xmlns="http://schemas.openxmlformats.org/spreadsheetml/2006/main">
  <c r="E12" i="48" l="1"/>
  <c r="D11" i="48"/>
  <c r="C11" i="48"/>
  <c r="A6" i="40" l="1"/>
  <c r="A8" i="38" s="1"/>
  <c r="A8" i="48" s="1"/>
  <c r="F3" i="40"/>
  <c r="I3" i="38" s="1"/>
  <c r="E3" i="48" s="1"/>
  <c r="F2" i="40"/>
  <c r="I2" i="38" s="1"/>
  <c r="D15" i="48" l="1"/>
  <c r="C15" i="48"/>
  <c r="E11" i="48" l="1"/>
  <c r="E14" i="48"/>
  <c r="E13" i="48" l="1"/>
  <c r="E15" i="48" l="1"/>
</calcChain>
</file>

<file path=xl/sharedStrings.xml><?xml version="1.0" encoding="utf-8"?>
<sst xmlns="http://schemas.openxmlformats.org/spreadsheetml/2006/main" count="1657" uniqueCount="424">
  <si>
    <t xml:space="preserve">        Жилищное хозяйство</t>
  </si>
  <si>
    <t>0800</t>
  </si>
  <si>
    <t>0503</t>
  </si>
  <si>
    <t>100</t>
  </si>
  <si>
    <t>120</t>
  </si>
  <si>
    <t xml:space="preserve">    ОБЩЕГОСУДАРСТВЕННЫЕ ВОПРОСЫ</t>
  </si>
  <si>
    <t>0400</t>
  </si>
  <si>
    <t>540</t>
  </si>
  <si>
    <t xml:space="preserve">      КУЛЬТУРА, КИНЕМАТОГРАФИЯ</t>
  </si>
  <si>
    <t>1000</t>
  </si>
  <si>
    <t>0113</t>
  </si>
  <si>
    <t>1101</t>
  </si>
  <si>
    <t xml:space="preserve">      Другие вопросы в области национальной экономики</t>
  </si>
  <si>
    <t>0801</t>
  </si>
  <si>
    <t xml:space="preserve">      НАЦИОНАЛЬНАЯ ЭКОНОМИКА</t>
  </si>
  <si>
    <t>1001</t>
  </si>
  <si>
    <t xml:space="preserve">    СОЦИАЛЬНАЯ ПОЛИТИКА</t>
  </si>
  <si>
    <t xml:space="preserve">      Пенсионное обеспечение</t>
  </si>
  <si>
    <t>320</t>
  </si>
  <si>
    <t xml:space="preserve">        Другие общегосударственные вопросы</t>
  </si>
  <si>
    <t>Вид расходов</t>
  </si>
  <si>
    <t>600</t>
  </si>
  <si>
    <t>0409</t>
  </si>
  <si>
    <t>Код бюджетной классификации Российской Федерации</t>
  </si>
  <si>
    <t>0412</t>
  </si>
  <si>
    <t xml:space="preserve">      Коммунальное хозяйство</t>
  </si>
  <si>
    <t xml:space="preserve">      Благоустройство</t>
  </si>
  <si>
    <t>0502</t>
  </si>
  <si>
    <t>Раздел, подраздел</t>
  </si>
  <si>
    <t>500</t>
  </si>
  <si>
    <t xml:space="preserve">      Другие вопросы в области жилищно-коммунального хозяйства</t>
  </si>
  <si>
    <t>870</t>
  </si>
  <si>
    <t xml:space="preserve">        Культура</t>
  </si>
  <si>
    <t>0100</t>
  </si>
  <si>
    <t xml:space="preserve">      Резервные фонды</t>
  </si>
  <si>
    <t xml:space="preserve">      Другие общегосударственные вопросы</t>
  </si>
  <si>
    <t xml:space="preserve">        Налог, взимаемый с налогоплательщиков, выбравших в качестве объекта налогообложения доходы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</si>
  <si>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</si>
  <si>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</si>
  <si>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</si>
  <si>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</si>
  <si>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</si>
  <si>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</si>
  <si>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</si>
  <si>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</si>
  <si>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</si>
  <si>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</t>
  </si>
  <si>
    <t>(руб.)</t>
  </si>
  <si>
    <t>Приложение № 3</t>
  </si>
  <si>
    <t>1100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</si>
  <si>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</si>
  <si>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</si>
  <si>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</si>
  <si>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</si>
  <si>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</si>
  <si>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</si>
  <si>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</si>
  <si>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</si>
  <si>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</si>
  <si>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</si>
  <si>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</si>
  <si>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</si>
  <si>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200</t>
  </si>
  <si>
    <t>240</t>
  </si>
  <si>
    <t>850</t>
  </si>
  <si>
    <t xml:space="preserve">      ЖИЛИЩНО-КОММУНАЛЬНОЕ ХОЗЯЙСТВО</t>
  </si>
  <si>
    <t>0111</t>
  </si>
  <si>
    <t>0103</t>
  </si>
  <si>
    <t xml:space="preserve">      ОБЩЕГОСУДАРСТВЕННЫЕ ВОПРОСЫ</t>
  </si>
  <si>
    <t>000</t>
  </si>
  <si>
    <t>800</t>
  </si>
  <si>
    <t>0000000000</t>
  </si>
  <si>
    <t>0100000000</t>
  </si>
  <si>
    <t>0110000000</t>
  </si>
  <si>
    <t>0200000000</t>
  </si>
  <si>
    <t>0300000000</t>
  </si>
  <si>
    <t>0600000000</t>
  </si>
  <si>
    <t>0630000000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</si>
  <si>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</si>
  <si>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</si>
  <si>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</si>
  <si>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</si>
  <si>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</si>
  <si>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</si>
  <si>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</si>
  <si>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</si>
  <si>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</si>
  <si>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</si>
  <si>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</si>
  <si>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</si>
  <si>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Связь и информатика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</si>
  <si>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</si>
  <si>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</si>
  <si>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</si>
  <si>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</si>
  <si>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</si>
  <si>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0110100000</t>
  </si>
  <si>
    <t>0200100000</t>
  </si>
  <si>
    <t>0200200000</t>
  </si>
  <si>
    <t>0310000000</t>
  </si>
  <si>
    <t>0310100000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</si>
  <si>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</si>
  <si>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</si>
  <si>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</si>
  <si>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</si>
  <si>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</si>
  <si>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0510300000</t>
  </si>
  <si>
    <t>0520500000</t>
  </si>
  <si>
    <t>0640000000</t>
  </si>
  <si>
    <t>0710000000</t>
  </si>
  <si>
    <t>0710100000</t>
  </si>
  <si>
    <t>0610100000</t>
  </si>
  <si>
    <t>0610300000</t>
  </si>
  <si>
    <t>0640400000</t>
  </si>
  <si>
    <t>0810100000</t>
  </si>
  <si>
    <t>0820100000</t>
  </si>
  <si>
    <t>1000100000</t>
  </si>
  <si>
    <t>0900100000</t>
  </si>
  <si>
    <t>0900200000</t>
  </si>
  <si>
    <t xml:space="preserve">    Администрация сельского поселения Алакуртти Кандалакшского района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</si>
  <si>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</si>
  <si>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</si>
  <si>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</si>
  <si>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</si>
  <si>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</si>
  <si>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</si>
  <si>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</si>
  <si>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0110106010</t>
  </si>
  <si>
    <t>0110106030</t>
  </si>
  <si>
    <t>0310180360</t>
  </si>
  <si>
    <t>0310275540</t>
  </si>
  <si>
    <t>0310251180</t>
  </si>
  <si>
    <t>0200270570</t>
  </si>
  <si>
    <t>02002S0570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</si>
  <si>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</si>
  <si>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</si>
  <si>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</si>
  <si>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</si>
  <si>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</si>
  <si>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</si>
  <si>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</si>
  <si>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</si>
  <si>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</si>
  <si>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</si>
  <si>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</si>
  <si>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</si>
  <si>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</si>
  <si>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</si>
  <si>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</si>
  <si>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</si>
  <si>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</si>
  <si>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</si>
  <si>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</si>
  <si>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</si>
  <si>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</si>
  <si>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</si>
  <si>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</si>
  <si>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</si>
  <si>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</si>
  <si>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        Основное мероприятие 1. Обеспечение бесперебойной работы уличного освещения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</si>
  <si>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</si>
  <si>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</si>
  <si>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</si>
  <si>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</si>
  <si>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</si>
  <si>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</si>
  <si>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</si>
  <si>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</si>
  <si>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</si>
  <si>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</si>
  <si>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</si>
  <si>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>1100000000</t>
  </si>
  <si>
    <t>1100100000</t>
  </si>
  <si>
    <t>1100175590</t>
  </si>
  <si>
    <t>1100175600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</si>
  <si>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</si>
  <si>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</si>
  <si>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0110108400</t>
  </si>
  <si>
    <t xml:space="preserve">  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</si>
  <si>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0710170850</t>
  </si>
  <si>
    <t>0110200000</t>
  </si>
  <si>
    <t>830</t>
  </si>
  <si>
    <t>07101S0850</t>
  </si>
  <si>
    <t xml:space="preserve">                Исполнение судебных решений</t>
  </si>
  <si>
    <t xml:space="preserve">                    Исполнение судебных актов</t>
  </si>
  <si>
    <t xml:space="preserve">Источники финансирования дефицита </t>
  </si>
  <si>
    <t xml:space="preserve">Наименование </t>
  </si>
  <si>
    <t>Увеличение прочих остатков денежных средств бюджетов сельских поселений</t>
  </si>
  <si>
    <t>001 01 05 02 01 10 0000 510</t>
  </si>
  <si>
    <t>Уменьшение прочих остатков денежных средств бюджетов сельских поселений</t>
  </si>
  <si>
    <t>001 01 05 02 01 10 0000 610</t>
  </si>
  <si>
    <t>0640600000</t>
  </si>
  <si>
    <t>1000200000</t>
  </si>
  <si>
    <t xml:space="preserve">              Основное мероприятие 6. Изготовление рыночной оценки объектов муниципального имущества</t>
  </si>
  <si>
    <t>Приложение № 1</t>
  </si>
  <si>
    <t>Утвержденные бюджетные назначения</t>
  </si>
  <si>
    <t xml:space="preserve">Исполнено </t>
  </si>
  <si>
    <t>Неисполненные назначения</t>
  </si>
  <si>
    <t>% исполнения</t>
  </si>
  <si>
    <t xml:space="preserve">      Администрация сельского поселения Алакуртти Кандалакшского района</t>
  </si>
  <si>
    <t>00100000000000000000</t>
  </si>
  <si>
    <t xml:space="preserve">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</si>
  <si>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00111105035100000120</t>
  </si>
  <si>
    <t xml:space="preserve">        Доходы от сдачи в аренду имущества, составляющего казну сельских поселений (за исключением земельных участков)</t>
  </si>
  <si>
    <t>00111105075100000120</t>
  </si>
  <si>
    <t xml:space="preserve">        Невыясненные поступления, зачисляемые в бюджеты сельских поселений</t>
  </si>
  <si>
    <t>00111701050100000180</t>
  </si>
  <si>
    <t xml:space="preserve">        Дотации бюджетам сельских поселений на выравнивание бюджетной обеспеченности</t>
  </si>
  <si>
    <t xml:space="preserve">        Прочие субсидии бюджетам сельских поселений</t>
  </si>
  <si>
    <t xml:space="preserve">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</si>
  <si>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Прочие субвенции бюджетам сельских поселений</t>
  </si>
  <si>
    <t xml:space="preserve">        Прочие межбюджетные трансферты, передаваемые бюджетам сельских поселений</t>
  </si>
  <si>
    <t xml:space="preserve">      Управление финансов администрации муниципального образования Кандалакшский район</t>
  </si>
  <si>
    <t>01000000000000000000</t>
  </si>
  <si>
    <t>01011701050100000180</t>
  </si>
  <si>
    <t xml:space="preserve">      Федеральная налоговая служба</t>
  </si>
  <si>
    <t>18200000000000000000</t>
  </si>
  <si>
    <t>18210102010010000110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</si>
  <si>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</si>
  <si>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</si>
  <si>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</si>
  <si>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</si>
  <si>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18210501011010000110</t>
  </si>
  <si>
    <t>18210501021010000110</t>
  </si>
  <si>
    <t>18210601030100000110</t>
  </si>
  <si>
    <t xml:space="preserve">        Земельный налог с организаций, обладающих земельным участком, расположенным в границах сельских поселений</t>
  </si>
  <si>
    <t>18210606033100000110</t>
  </si>
  <si>
    <t xml:space="preserve">        Земельный налог с физических лиц, обладающих земельным участком, расположенным в границах сельских поселений</t>
  </si>
  <si>
    <t>18210606043100000110</t>
  </si>
  <si>
    <t>Доходы бюджета сельского поселения Алакуртти Кандалакшского района</t>
  </si>
  <si>
    <t xml:space="preserve">по кодам классификации доходов бюджетов </t>
  </si>
  <si>
    <t>ВСЕГО ДОХОДОВ:</t>
  </si>
  <si>
    <t xml:space="preserve">Ведомственная структура расходов  бюджета сельского поселения Алакуртти Кандалакшского района поселения </t>
  </si>
  <si>
    <t>Приложение № 2</t>
  </si>
  <si>
    <t xml:space="preserve">по кодам классификации источников финансирования дефицитов бюджетов </t>
  </si>
  <si>
    <t>Приложение № 4</t>
  </si>
  <si>
    <t xml:space="preserve"> Кандалакшского района от _____________ № _____</t>
  </si>
  <si>
    <t xml:space="preserve">        Прочие доходы от оказания платных услуг (работ) получателями средств бюджетов сельских поселений</t>
  </si>
  <si>
    <t xml:space="preserve">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</si>
  <si>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</si>
  <si>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</si>
  <si>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</si>
  <si>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</si>
  <si>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00111301995100000130</t>
  </si>
  <si>
    <t>00111402052100000410</t>
  </si>
  <si>
    <t>00120215001100000151</t>
  </si>
  <si>
    <t>00120229999100000151</t>
  </si>
  <si>
    <t>00120235118100000151</t>
  </si>
  <si>
    <t>00120239999100000151</t>
  </si>
  <si>
    <t>00120240014100000151</t>
  </si>
  <si>
    <t>00120249999100000151</t>
  </si>
  <si>
    <t>Администрация сельского поселения Алакуртти Кандалакшского района</t>
  </si>
  <si>
    <t>ИТОГО ИСТОЧНИКИ  ФИНАНСИРОВАНИЯ ДЕФИЦИТА БЮДЖЕТА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</si>
  <si>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</si>
  <si>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</si>
  <si>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</si>
  <si>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</si>
  <si>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</si>
  <si>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</si>
  <si>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</si>
  <si>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  Расходы на выплаты по оплате труда  главы местной администрации</t>
  </si>
  <si>
    <t>0110104010</t>
  </si>
  <si>
    <t>0110190330</t>
  </si>
  <si>
    <t>0110191020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</si>
  <si>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</si>
  <si>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</si>
  <si>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        Исполнение иных обязательств</t>
  </si>
  <si>
    <t>0110291340</t>
  </si>
  <si>
    <t xml:space="preserve">              Основное мероприятие 3. Обеспечение деятельности МКУ "Многофункциональный центр Алакуртти"</t>
  </si>
  <si>
    <t>0110300000</t>
  </si>
  <si>
    <t xml:space="preserve">                Расходы на обеспечение деятельности МКУ "Многофункциональный центр Алакуртти"</t>
  </si>
  <si>
    <t>0110390370</t>
  </si>
  <si>
    <t xml:space="preserve">                    Расходы на выплаты персоналу казенных учреждений</t>
  </si>
  <si>
    <t>110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</si>
  <si>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</si>
  <si>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</si>
  <si>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</si>
  <si>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</si>
  <si>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</si>
  <si>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</si>
  <si>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>0200290570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</si>
  <si>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</si>
  <si>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</si>
  <si>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</si>
  <si>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Расходы на изготовление рыночной оценки объектов муниципального имущества</t>
  </si>
  <si>
    <t>0640690430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</si>
  <si>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</si>
  <si>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>03102С1180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</si>
  <si>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</si>
  <si>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</si>
  <si>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</si>
  <si>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</si>
  <si>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</si>
  <si>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</si>
  <si>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</si>
  <si>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</si>
  <si>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</si>
  <si>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        Средства местного бюджета на софинансирование к субсидии на сопровождение автоматизированных рабочих мест АРМ "Муниципал" в рамках подсистемы нормативных правовых актов единой системы информационно-телекоммуникационного обеспечения Российской Федерации</t>
  </si>
  <si>
    <t xml:space="preserve">            Подпрограмма 3. “Регулирование земельных отношений на территории сельского поселения Алакуртти Кандалакшского района”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</si>
  <si>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</si>
  <si>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</si>
  <si>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</si>
  <si>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оплату взносов на капитальный ремонт за муниципальный жилищный фонд (по переданным полномочиям)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</si>
  <si>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</si>
  <si>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Расходы на обеспечение бесперебойной работы уличного освещения</t>
  </si>
  <si>
    <t>0610190350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</si>
  <si>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</si>
  <si>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</si>
  <si>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  Расходы на благоустройство территории сельского поселения Алакуртти Кандалакшского района</t>
  </si>
  <si>
    <t>0610590360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</si>
  <si>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</si>
  <si>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</si>
  <si>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0640485020</t>
  </si>
  <si>
    <t xml:space="preserve">      ОХРАНА ОКРУЖАЮЩЕЙ СРЕДЫ</t>
  </si>
  <si>
    <t xml:space="preserve">        Охрана объектов растительного и животного мира и среды их обитания</t>
  </si>
  <si>
    <t xml:space="preserve">              Основное мероприятие 3. Обустройство мест сбора мусора</t>
  </si>
  <si>
    <t xml:space="preserve">                Иные межбюджетные трансферты на исполнение переданных полномочий в части организации деятельности по сбору  (в том числе раздельному сбору) и транспортированию твердых коммунальных отходов на территории поселения</t>
  </si>
  <si>
    <t>0610385030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</si>
  <si>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</si>
  <si>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</si>
  <si>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</si>
  <si>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>0810171100</t>
  </si>
  <si>
    <t>0810185060</t>
  </si>
  <si>
    <t>08101L5190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</si>
  <si>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</si>
  <si>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08101S1100</t>
  </si>
  <si>
    <t xml:space="preserve">  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</si>
  <si>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</si>
  <si>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  Расходы на обеспечение развития творческого потенциала и организации досуга населения</t>
  </si>
  <si>
    <t>0820190380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</si>
  <si>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</si>
  <si>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08201S1100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</si>
  <si>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</si>
  <si>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</si>
  <si>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</si>
  <si>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>1000190420</t>
  </si>
  <si>
    <t xml:space="preserve">              Основное мероприятие 2. Доплаты к пенсиям муниципальных служащих</t>
  </si>
  <si>
    <t>1000290420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</si>
  <si>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</si>
  <si>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  Расходы на реализацию мероприятий по пропаганде здорового образа жизни и вовлечению населения в занятия физической культурой и массовым спортом</t>
  </si>
  <si>
    <t>0900190390</t>
  </si>
  <si>
    <t xml:space="preserve">              Основное мероприятие 2. Обеспечение развития физической культуры и спорта</t>
  </si>
  <si>
    <t>0900213060</t>
  </si>
  <si>
    <t xml:space="preserve">                Расходы на обеспечение развития физической культуры и спорта</t>
  </si>
  <si>
    <t>0900290400</t>
  </si>
  <si>
    <t>Распределение бюджетных ассигнований по разделам и подразделам классификации расходов бюджетов</t>
  </si>
  <si>
    <t xml:space="preserve">      Обеспечение проведения выборов и референдумов</t>
  </si>
  <si>
    <t>0107</t>
  </si>
  <si>
    <t>за 2018 год</t>
  </si>
  <si>
    <t xml:space="preserve">по главным распорядителям бюджетных средств, разделам, подразделам, целевым статьям, группам  (группам и подгруппам) </t>
  </si>
  <si>
    <t xml:space="preserve"> видов расходов классификации расходов бюджета</t>
  </si>
  <si>
    <t xml:space="preserve">        Обеспечение проведения выборов и референдумов</t>
  </si>
  <si>
    <t xml:space="preserve">              Основное мероприятие 5. Обеспечение деятельности территориальной избирательной комиссии</t>
  </si>
  <si>
    <t>0110500000</t>
  </si>
  <si>
    <t xml:space="preserve">                Расходы на обеспечение деятельности территориальной избирательной комиссии</t>
  </si>
  <si>
    <t>0110590450</t>
  </si>
  <si>
    <t xml:space="preserve">                    Специальные расходы</t>
  </si>
  <si>
    <t>880</t>
  </si>
  <si>
    <t xml:space="preserve">                Исполнение судебных решений МКУ "МЦ Алакуртти"</t>
  </si>
  <si>
    <t>0110291370</t>
  </si>
  <si>
    <t>0110381040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</si>
  <si>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</si>
  <si>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</si>
  <si>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</si>
  <si>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</si>
  <si>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</si>
  <si>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</si>
  <si>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Основное мероприятие 5. Выполнение работ по ремонту высоководного моста через р. Тунтсайоки между улицами Набережная и Заречная</t>
  </si>
  <si>
    <t>0510500000</t>
  </si>
  <si>
    <t>0510585010</t>
  </si>
  <si>
    <t xml:space="preserve">              Основное мероприятие 8. Разработка программ комплексного развития систем транспортной инфраструктуры</t>
  </si>
  <si>
    <t>0510800000</t>
  </si>
  <si>
    <t xml:space="preserve">                Иные межбюджетные трансферты на исполнение переданных полномочий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</si>
  <si>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0510885040</t>
  </si>
  <si>
    <t xml:space="preserve">      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</si>
  <si>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>0511200000</t>
  </si>
  <si>
    <t>0511285010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</si>
  <si>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</si>
  <si>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7. Разработка нормативов градостроительного проектирования сельского поселения Алакуртти Кандалакшского района</t>
  </si>
  <si>
    <t>0630700000</t>
  </si>
  <si>
    <t>0630785040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</si>
  <si>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</si>
  <si>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Коммунальное хозяйство</t>
  </si>
  <si>
    <t xml:space="preserve">              Основное мероприятие 3. Разработка схем теплоснабжения, водоснабжения и водоотведения на территории сельского поселения Алакуртти Кандалакшского района, разработка программы комплексного развития на основании схем</t>
  </si>
  <si>
    <t>0640300000</t>
  </si>
  <si>
    <t xml:space="preserve">                Иные межбюджетные трансферты на исполнение переданных полномочий 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</si>
  <si>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>0640385070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</si>
  <si>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</si>
  <si>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</si>
  <si>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</si>
  <si>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</si>
  <si>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  Основное мероприятие 1. "Благоустройство общественных территорий"</t>
  </si>
  <si>
    <t>0410100000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</si>
  <si>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</si>
  <si>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04101L5550</t>
  </si>
  <si>
    <t xml:space="preserve">              Основное мероприятие 7. Содержание мест захоронения</t>
  </si>
  <si>
    <t>0610700000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</si>
  <si>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</si>
  <si>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</si>
  <si>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</si>
  <si>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</si>
  <si>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    Иные межбюджетные трансферты на исполнение переданных полномочий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</si>
  <si>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>0640485070</t>
  </si>
  <si>
    <t xml:space="preserve">               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</si>
  <si>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</si>
  <si>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</si>
  <si>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 xml:space="preserve">                Приобретение основных средств для осуществления деятельности МБУ "Дом культуры" Алакуртти"</t>
  </si>
  <si>
    <t>0820199100</t>
  </si>
  <si>
    <t>00110804020010000110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</si>
  <si>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</si>
  <si>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00111302995100000130</t>
  </si>
  <si>
    <t xml:space="preserve">        Прочие доходы от компенсации затрат бюджетов сельских поселений</t>
  </si>
  <si>
    <t>00111690050100000140</t>
  </si>
  <si>
    <t xml:space="preserve">        Прочие поступления от денежных взысканий (штрафов) и иных сумм в возмещение ущерба, зачисляемые в бюджеты сельских поселений</t>
  </si>
  <si>
    <t>00120215002100000151</t>
  </si>
  <si>
    <t xml:space="preserve">        Дотации бюджетам сельских поселений на поддержку мер по обеспечению сбалансированности бюджетов</t>
  </si>
  <si>
    <t>00120225555100000151</t>
  </si>
  <si>
    <t xml:space="preserve">      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</si>
  <si>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00121960010100000151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</si>
  <si>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</si>
  <si>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01020805000100000180</t>
  </si>
  <si>
    <t xml:space="preserve">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</si>
  <si>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</si>
  <si>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001 01 02 00 00 10 0000 710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</si>
</sst>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0.0%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0">
    <xf numFmtId="0" fontId="0" fillId="0" borderId="0"/>
    <xf numFmtId="0" fontId="7" fillId="2" borderId="0" applyNumberFormat="0" applyBorder="0" applyAlignment="0" applyProtection="0"/>
    <xf numFmtId="0" fontId="23" fillId="25" borderId="0" applyNumberFormat="0" applyBorder="0" applyAlignment="0" applyProtection="0"/>
    <xf numFmtId="0" fontId="7" fillId="3" borderId="0" applyNumberFormat="0" applyBorder="0" applyAlignment="0" applyProtection="0"/>
    <xf numFmtId="0" fontId="23" fillId="26" borderId="0" applyNumberFormat="0" applyBorder="0" applyAlignment="0" applyProtection="0"/>
    <xf numFmtId="0" fontId="7" fillId="4" borderId="0" applyNumberFormat="0" applyBorder="0" applyAlignment="0" applyProtection="0"/>
    <xf numFmtId="0" fontId="23" fillId="27" borderId="0" applyNumberFormat="0" applyBorder="0" applyAlignment="0" applyProtection="0"/>
    <xf numFmtId="0" fontId="7" fillId="5" borderId="0" applyNumberFormat="0" applyBorder="0" applyAlignment="0" applyProtection="0"/>
    <xf numFmtId="0" fontId="23" fillId="28" borderId="0" applyNumberFormat="0" applyBorder="0" applyAlignment="0" applyProtection="0"/>
    <xf numFmtId="0" fontId="7" fillId="6" borderId="0" applyNumberFormat="0" applyBorder="0" applyAlignment="0" applyProtection="0"/>
    <xf numFmtId="0" fontId="23" fillId="29" borderId="0" applyNumberFormat="0" applyBorder="0" applyAlignment="0" applyProtection="0"/>
    <xf numFmtId="0" fontId="7" fillId="7" borderId="0" applyNumberFormat="0" applyBorder="0" applyAlignment="0" applyProtection="0"/>
    <xf numFmtId="0" fontId="23" fillId="30" borderId="0" applyNumberFormat="0" applyBorder="0" applyAlignment="0" applyProtection="0"/>
    <xf numFmtId="0" fontId="7" fillId="8" borderId="0" applyNumberFormat="0" applyBorder="0" applyAlignment="0" applyProtection="0"/>
    <xf numFmtId="0" fontId="23" fillId="31" borderId="0" applyNumberFormat="0" applyBorder="0" applyAlignment="0" applyProtection="0"/>
    <xf numFmtId="0" fontId="7" fillId="9" borderId="0" applyNumberFormat="0" applyBorder="0" applyAlignment="0" applyProtection="0"/>
    <xf numFmtId="0" fontId="23" fillId="32" borderId="0" applyNumberFormat="0" applyBorder="0" applyAlignment="0" applyProtection="0"/>
    <xf numFmtId="0" fontId="7" fillId="10" borderId="0" applyNumberFormat="0" applyBorder="0" applyAlignment="0" applyProtection="0"/>
    <xf numFmtId="0" fontId="23" fillId="33" borderId="0" applyNumberFormat="0" applyBorder="0" applyAlignment="0" applyProtection="0"/>
    <xf numFmtId="0" fontId="7" fillId="5" borderId="0" applyNumberFormat="0" applyBorder="0" applyAlignment="0" applyProtection="0"/>
    <xf numFmtId="0" fontId="23" fillId="34" borderId="0" applyNumberFormat="0" applyBorder="0" applyAlignment="0" applyProtection="0"/>
    <xf numFmtId="0" fontId="7" fillId="8" borderId="0" applyNumberFormat="0" applyBorder="0" applyAlignment="0" applyProtection="0"/>
    <xf numFmtId="0" fontId="23" fillId="35" borderId="0" applyNumberFormat="0" applyBorder="0" applyAlignment="0" applyProtection="0"/>
    <xf numFmtId="0" fontId="7" fillId="11" borderId="0" applyNumberFormat="0" applyBorder="0" applyAlignment="0" applyProtection="0"/>
    <xf numFmtId="0" fontId="23" fillId="36" borderId="0" applyNumberFormat="0" applyBorder="0" applyAlignment="0" applyProtection="0"/>
    <xf numFmtId="0" fontId="8" fillId="12" borderId="0" applyNumberFormat="0" applyBorder="0" applyAlignment="0" applyProtection="0"/>
    <xf numFmtId="0" fontId="24" fillId="37" borderId="0" applyNumberFormat="0" applyBorder="0" applyAlignment="0" applyProtection="0"/>
    <xf numFmtId="0" fontId="8" fillId="9" borderId="0" applyNumberFormat="0" applyBorder="0" applyAlignment="0" applyProtection="0"/>
    <xf numFmtId="0" fontId="24" fillId="38" borderId="0" applyNumberFormat="0" applyBorder="0" applyAlignment="0" applyProtection="0"/>
    <xf numFmtId="0" fontId="8" fillId="10" borderId="0" applyNumberFormat="0" applyBorder="0" applyAlignment="0" applyProtection="0"/>
    <xf numFmtId="0" fontId="24" fillId="39" borderId="0" applyNumberFormat="0" applyBorder="0" applyAlignment="0" applyProtection="0"/>
    <xf numFmtId="0" fontId="8" fillId="13" borderId="0" applyNumberFormat="0" applyBorder="0" applyAlignment="0" applyProtection="0"/>
    <xf numFmtId="0" fontId="24" fillId="40" borderId="0" applyNumberFormat="0" applyBorder="0" applyAlignment="0" applyProtection="0"/>
    <xf numFmtId="0" fontId="8" fillId="14" borderId="0" applyNumberFormat="0" applyBorder="0" applyAlignment="0" applyProtection="0"/>
    <xf numFmtId="0" fontId="24" fillId="41" borderId="0" applyNumberFormat="0" applyBorder="0" applyAlignment="0" applyProtection="0"/>
    <xf numFmtId="0" fontId="8" fillId="15" borderId="0" applyNumberFormat="0" applyBorder="0" applyAlignment="0" applyProtection="0"/>
    <xf numFmtId="0" fontId="24" fillId="42" borderId="0" applyNumberFormat="0" applyBorder="0" applyAlignment="0" applyProtection="0"/>
    <xf numFmtId="0" fontId="8" fillId="16" borderId="0" applyNumberFormat="0" applyBorder="0" applyAlignment="0" applyProtection="0"/>
    <xf numFmtId="0" fontId="24" fillId="43" borderId="0" applyNumberFormat="0" applyBorder="0" applyAlignment="0" applyProtection="0"/>
    <xf numFmtId="0" fontId="8" fillId="17" borderId="0" applyNumberFormat="0" applyBorder="0" applyAlignment="0" applyProtection="0"/>
    <xf numFmtId="0" fontId="24" fillId="44" borderId="0" applyNumberFormat="0" applyBorder="0" applyAlignment="0" applyProtection="0"/>
    <xf numFmtId="0" fontId="8" fillId="18" borderId="0" applyNumberFormat="0" applyBorder="0" applyAlignment="0" applyProtection="0"/>
    <xf numFmtId="0" fontId="24" fillId="45" borderId="0" applyNumberFormat="0" applyBorder="0" applyAlignment="0" applyProtection="0"/>
    <xf numFmtId="0" fontId="8" fillId="13" borderId="0" applyNumberFormat="0" applyBorder="0" applyAlignment="0" applyProtection="0"/>
    <xf numFmtId="0" fontId="24" fillId="46" borderId="0" applyNumberFormat="0" applyBorder="0" applyAlignment="0" applyProtection="0"/>
    <xf numFmtId="0" fontId="8" fillId="14" borderId="0" applyNumberFormat="0" applyBorder="0" applyAlignment="0" applyProtection="0"/>
    <xf numFmtId="0" fontId="24" fillId="47" borderId="0" applyNumberFormat="0" applyBorder="0" applyAlignment="0" applyProtection="0"/>
    <xf numFmtId="0" fontId="8" fillId="19" borderId="0" applyNumberFormat="0" applyBorder="0" applyAlignment="0" applyProtection="0"/>
    <xf numFmtId="0" fontId="24" fillId="48" borderId="0" applyNumberFormat="0" applyBorder="0" applyAlignment="0" applyProtection="0"/>
    <xf numFmtId="0" fontId="9" fillId="7" borderId="1" applyNumberFormat="0" applyAlignment="0" applyProtection="0"/>
    <xf numFmtId="0" fontId="25" fillId="49" borderId="12" applyNumberFormat="0" applyAlignment="0" applyProtection="0"/>
    <xf numFmtId="0" fontId="10" fillId="20" borderId="2" applyNumberFormat="0" applyAlignment="0" applyProtection="0"/>
    <xf numFmtId="0" fontId="26" fillId="50" borderId="13" applyNumberFormat="0" applyAlignment="0" applyProtection="0"/>
    <xf numFmtId="0" fontId="11" fillId="20" borderId="1" applyNumberFormat="0" applyAlignment="0" applyProtection="0"/>
    <xf numFmtId="0" fontId="27" fillId="50" borderId="12" applyNumberFormat="0" applyAlignment="0" applyProtection="0"/>
    <xf numFmtId="0" fontId="12" fillId="0" borderId="3" applyNumberFormat="0" applyFill="0" applyAlignment="0" applyProtection="0"/>
    <xf numFmtId="0" fontId="28" fillId="0" borderId="14" applyNumberFormat="0" applyFill="0" applyAlignment="0" applyProtection="0"/>
    <xf numFmtId="0" fontId="13" fillId="0" borderId="4" applyNumberFormat="0" applyFill="0" applyAlignment="0" applyProtection="0"/>
    <xf numFmtId="0" fontId="29" fillId="0" borderId="15" applyNumberFormat="0" applyFill="0" applyAlignment="0" applyProtection="0"/>
    <xf numFmtId="0" fontId="14" fillId="0" borderId="5" applyNumberFormat="0" applyFill="0" applyAlignment="0" applyProtection="0"/>
    <xf numFmtId="0" fontId="30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1" fillId="0" borderId="17" applyNumberFormat="0" applyFill="0" applyAlignment="0" applyProtection="0"/>
    <xf numFmtId="0" fontId="16" fillId="21" borderId="7" applyNumberFormat="0" applyAlignment="0" applyProtection="0"/>
    <xf numFmtId="0" fontId="32" fillId="51" borderId="18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4" fillId="52" borderId="0" applyNumberFormat="0" applyBorder="0" applyAlignment="0" applyProtection="0"/>
    <xf numFmtId="0" fontId="5" fillId="23" borderId="0"/>
    <xf numFmtId="0" fontId="2" fillId="0" borderId="0"/>
    <xf numFmtId="0" fontId="19" fillId="3" borderId="0" applyNumberFormat="0" applyBorder="0" applyAlignment="0" applyProtection="0"/>
    <xf numFmtId="0" fontId="35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23" fillId="54" borderId="19" applyNumberFormat="0" applyFont="0" applyAlignment="0" applyProtection="0"/>
    <xf numFmtId="0" fontId="21" fillId="0" borderId="9" applyNumberFormat="0" applyFill="0" applyAlignment="0" applyProtection="0"/>
    <xf numFmtId="0" fontId="37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21">
      <alignment vertical="top" wrapText="1"/>
    </xf>
    <xf numFmtId="49" fontId="41" fillId="0" borderId="21">
      <alignment horizontal="center" vertical="top" shrinkToFit="1"/>
    </xf>
    <xf numFmtId="4" fontId="40" fillId="56" borderId="21">
      <alignment horizontal="right" vertical="top" shrinkToFit="1"/>
    </xf>
    <xf numFmtId="0" fontId="40" fillId="0" borderId="21">
      <alignment horizontal="left"/>
    </xf>
    <xf numFmtId="4" fontId="40" fillId="54" borderId="21">
      <alignment horizontal="right" vertical="top" shrinkToFit="1"/>
    </xf>
    <xf numFmtId="10" fontId="40" fillId="56" borderId="21">
      <alignment horizontal="right" vertical="top" shrinkToFit="1"/>
    </xf>
    <xf numFmtId="10" fontId="40" fillId="54" borderId="21">
      <alignment horizontal="right" vertical="top" shrinkToFit="1"/>
    </xf>
    <xf numFmtId="0" fontId="42" fillId="0" borderId="0"/>
    <xf numFmtId="0" fontId="41" fillId="0" borderId="0">
      <alignment wrapText="1"/>
    </xf>
    <xf numFmtId="0" fontId="41" fillId="0" borderId="0"/>
    <xf numFmtId="0" fontId="43" fillId="0" borderId="0">
      <alignment horizontal="center"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0" borderId="21">
      <alignment horizontal="center" vertical="center" wrapText="1"/>
    </xf>
    <xf numFmtId="0" fontId="41" fillId="0" borderId="0">
      <alignment horizontal="left" wrapText="1"/>
    </xf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57" borderId="0"/>
    <xf numFmtId="0" fontId="41" fillId="57" borderId="22"/>
    <xf numFmtId="0" fontId="41" fillId="57" borderId="23"/>
    <xf numFmtId="49" fontId="41" fillId="0" borderId="21">
      <alignment horizontal="left" vertical="top" wrapText="1" indent="2"/>
    </xf>
    <xf numFmtId="4" fontId="41" fillId="0" borderId="21">
      <alignment horizontal="right" vertical="top" shrinkToFit="1"/>
    </xf>
    <xf numFmtId="10" fontId="41" fillId="0" borderId="21">
      <alignment horizontal="right" vertical="top" shrinkToFit="1"/>
    </xf>
    <xf numFmtId="0" fontId="41" fillId="57" borderId="23">
      <alignment shrinkToFit="1"/>
    </xf>
    <xf numFmtId="0" fontId="41" fillId="57" borderId="24"/>
    <xf numFmtId="0" fontId="41" fillId="57" borderId="23">
      <alignment horizontal="center"/>
    </xf>
    <xf numFmtId="0" fontId="41" fillId="57" borderId="23">
      <alignment horizontal="left"/>
    </xf>
    <xf numFmtId="0" fontId="41" fillId="57" borderId="24">
      <alignment horizontal="center"/>
    </xf>
    <xf numFmtId="0" fontId="41" fillId="57" borderId="24">
      <alignment horizontal="left"/>
    </xf>
    <xf numFmtId="0" fontId="2" fillId="0" borderId="0"/>
    <xf numFmtId="0" fontId="7" fillId="2" borderId="0" applyNumberFormat="0" applyBorder="0" applyAlignment="0" applyProtection="0"/>
    <xf numFmtId="0" fontId="1" fillId="25" borderId="0" applyNumberFormat="0" applyBorder="0" applyAlignment="0" applyProtection="0"/>
    <xf numFmtId="0" fontId="7" fillId="3" borderId="0" applyNumberFormat="0" applyBorder="0" applyAlignment="0" applyProtection="0"/>
    <xf numFmtId="0" fontId="1" fillId="26" borderId="0" applyNumberFormat="0" applyBorder="0" applyAlignment="0" applyProtection="0"/>
    <xf numFmtId="0" fontId="7" fillId="4" borderId="0" applyNumberFormat="0" applyBorder="0" applyAlignment="0" applyProtection="0"/>
    <xf numFmtId="0" fontId="1" fillId="27" borderId="0" applyNumberFormat="0" applyBorder="0" applyAlignment="0" applyProtection="0"/>
    <xf numFmtId="0" fontId="7" fillId="5" borderId="0" applyNumberFormat="0" applyBorder="0" applyAlignment="0" applyProtection="0"/>
    <xf numFmtId="0" fontId="1" fillId="28" borderId="0" applyNumberFormat="0" applyBorder="0" applyAlignment="0" applyProtection="0"/>
    <xf numFmtId="0" fontId="7" fillId="6" borderId="0" applyNumberFormat="0" applyBorder="0" applyAlignment="0" applyProtection="0"/>
    <xf numFmtId="0" fontId="1" fillId="29" borderId="0" applyNumberFormat="0" applyBorder="0" applyAlignment="0" applyProtection="0"/>
    <xf numFmtId="0" fontId="7" fillId="7" borderId="0" applyNumberFormat="0" applyBorder="0" applyAlignment="0" applyProtection="0"/>
    <xf numFmtId="0" fontId="1" fillId="30" borderId="0" applyNumberFormat="0" applyBorder="0" applyAlignment="0" applyProtection="0"/>
    <xf numFmtId="0" fontId="7" fillId="8" borderId="0" applyNumberFormat="0" applyBorder="0" applyAlignment="0" applyProtection="0"/>
    <xf numFmtId="0" fontId="1" fillId="31" borderId="0" applyNumberFormat="0" applyBorder="0" applyAlignment="0" applyProtection="0"/>
    <xf numFmtId="0" fontId="7" fillId="9" borderId="0" applyNumberFormat="0" applyBorder="0" applyAlignment="0" applyProtection="0"/>
    <xf numFmtId="0" fontId="1" fillId="32" borderId="0" applyNumberFormat="0" applyBorder="0" applyAlignment="0" applyProtection="0"/>
    <xf numFmtId="0" fontId="7" fillId="10" borderId="0" applyNumberFormat="0" applyBorder="0" applyAlignment="0" applyProtection="0"/>
    <xf numFmtId="0" fontId="1" fillId="33" borderId="0" applyNumberFormat="0" applyBorder="0" applyAlignment="0" applyProtection="0"/>
    <xf numFmtId="0" fontId="7" fillId="5" borderId="0" applyNumberFormat="0" applyBorder="0" applyAlignment="0" applyProtection="0"/>
    <xf numFmtId="0" fontId="1" fillId="34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7" fillId="11" borderId="0" applyNumberFormat="0" applyBorder="0" applyAlignment="0" applyProtection="0"/>
    <xf numFmtId="0" fontId="1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1" fillId="54" borderId="19" applyNumberFormat="0" applyFont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4" fillId="0" borderId="0"/>
    <xf numFmtId="0" fontId="51" fillId="0" borderId="0">
      <alignment horizontal="left" wrapText="1"/>
    </xf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49" fontId="51" fillId="0" borderId="21">
      <alignment horizontal="center" vertical="top" shrinkToFit="1"/>
    </xf>
    <xf numFmtId="0" fontId="51" fillId="0" borderId="21">
      <alignment horizontal="left" vertical="top" wrapText="1"/>
    </xf>
    <xf numFmtId="0" fontId="51" fillId="0" borderId="21">
      <alignment horizontal="center" vertical="top" wrapText="1"/>
    </xf>
    <xf numFmtId="4" fontId="53" fillId="56" borderId="21">
      <alignment horizontal="right" vertical="top" shrinkToFit="1"/>
    </xf>
    <xf numFmtId="10" fontId="53" fillId="56" borderId="21">
      <alignment horizontal="center" vertical="top" shrinkToFit="1"/>
    </xf>
    <xf numFmtId="49" fontId="53" fillId="0" borderId="21">
      <alignment horizontal="left" vertical="top" shrinkToFit="1"/>
    </xf>
    <xf numFmtId="4" fontId="53" fillId="58" borderId="21">
      <alignment horizontal="right" vertical="top" shrinkToFit="1"/>
    </xf>
    <xf numFmtId="10" fontId="53" fillId="58" borderId="21">
      <alignment horizontal="center" vertical="top" shrinkToFit="1"/>
    </xf>
    <xf numFmtId="0" fontId="51" fillId="0" borderId="0"/>
    <xf numFmtId="0" fontId="51" fillId="0" borderId="0"/>
    <xf numFmtId="0" fontId="51" fillId="0" borderId="0"/>
    <xf numFmtId="0" fontId="51" fillId="57" borderId="0"/>
    <xf numFmtId="0" fontId="51" fillId="57" borderId="22"/>
    <xf numFmtId="0" fontId="51" fillId="57" borderId="23"/>
    <xf numFmtId="4" fontId="51" fillId="0" borderId="21">
      <alignment horizontal="right" vertical="top" shrinkToFit="1"/>
    </xf>
    <xf numFmtId="10" fontId="51" fillId="0" borderId="21">
      <alignment horizontal="center" vertical="top" shrinkToFit="1"/>
    </xf>
    <xf numFmtId="0" fontId="51" fillId="57" borderId="24"/>
    <xf numFmtId="0" fontId="51" fillId="57" borderId="22">
      <alignment horizontal="left"/>
    </xf>
    <xf numFmtId="0" fontId="51" fillId="57" borderId="23">
      <alignment horizontal="left"/>
    </xf>
    <xf numFmtId="0" fontId="51" fillId="57" borderId="24">
      <alignment horizontal="left"/>
    </xf>
    <xf numFmtId="0" fontId="51" fillId="57" borderId="0">
      <alignment horizontal="left"/>
    </xf>
    <xf numFmtId="0" fontId="53" fillId="0" borderId="21">
      <alignment vertical="top" wrapText="1"/>
    </xf>
    <xf numFmtId="4" fontId="53" fillId="56" borderId="21">
      <alignment horizontal="right" vertical="top" shrinkToFit="1"/>
    </xf>
    <xf numFmtId="10" fontId="53" fillId="56" borderId="21">
      <alignment horizontal="right" vertical="top" shrinkToFit="1"/>
    </xf>
    <xf numFmtId="10" fontId="53" fillId="54" borderId="21">
      <alignment horizontal="right" vertical="top" shrinkToFit="1"/>
    </xf>
    <xf numFmtId="0" fontId="51" fillId="0" borderId="0">
      <alignment horizontal="left" wrapText="1"/>
    </xf>
    <xf numFmtId="0" fontId="51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1">
      <alignment horizontal="center" vertical="center" wrapText="1"/>
    </xf>
    <xf numFmtId="0" fontId="51" fillId="0" borderId="23">
      <alignment horizontal="center" vertical="center" wrapText="1"/>
    </xf>
    <xf numFmtId="1" fontId="51" fillId="0" borderId="21">
      <alignment horizontal="center" vertical="top" shrinkToFit="1"/>
    </xf>
    <xf numFmtId="0" fontId="51" fillId="0" borderId="21">
      <alignment horizontal="left" vertical="top" wrapText="1"/>
    </xf>
    <xf numFmtId="0" fontId="51" fillId="0" borderId="21">
      <alignment horizontal="center" vertical="top" wrapText="1"/>
    </xf>
    <xf numFmtId="4" fontId="53" fillId="56" borderId="21">
      <alignment horizontal="right" vertical="top" shrinkToFit="1"/>
    </xf>
    <xf numFmtId="10" fontId="53" fillId="56" borderId="21">
      <alignment horizontal="center" vertical="top" shrinkToFit="1"/>
    </xf>
    <xf numFmtId="4" fontId="51" fillId="0" borderId="21">
      <alignment horizontal="right" vertical="top" shrinkToFit="1"/>
    </xf>
    <xf numFmtId="10" fontId="51" fillId="0" borderId="21">
      <alignment horizontal="center" vertical="top" shrinkToFit="1"/>
    </xf>
    <xf numFmtId="1" fontId="53" fillId="0" borderId="21">
      <alignment horizontal="left" vertical="top" shrinkToFit="1"/>
    </xf>
    <xf numFmtId="1" fontId="53" fillId="0" borderId="26">
      <alignment horizontal="left" vertical="top" shrinkToFit="1"/>
    </xf>
    <xf numFmtId="10" fontId="53" fillId="58" borderId="21">
      <alignment horizontal="center" vertical="top" shrinkToFit="1"/>
    </xf>
    <xf numFmtId="0" fontId="51" fillId="57" borderId="0">
      <alignment horizontal="left"/>
    </xf>
    <xf numFmtId="0" fontId="51" fillId="0" borderId="0">
      <alignment wrapText="1"/>
    </xf>
    <xf numFmtId="0" fontId="51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1" fillId="0" borderId="0">
      <alignment horizontal="right"/>
    </xf>
    <xf numFmtId="0" fontId="51" fillId="0" borderId="21">
      <alignment horizontal="center" vertical="center" wrapText="1"/>
    </xf>
    <xf numFmtId="0" fontId="53" fillId="0" borderId="21">
      <alignment vertical="top" wrapText="1"/>
    </xf>
    <xf numFmtId="49" fontId="51" fillId="0" borderId="21">
      <alignment horizontal="center" vertical="top" shrinkToFit="1"/>
    </xf>
    <xf numFmtId="4" fontId="53" fillId="56" borderId="21">
      <alignment horizontal="right" vertical="top" shrinkToFit="1"/>
    </xf>
    <xf numFmtId="10" fontId="53" fillId="56" borderId="21">
      <alignment horizontal="right" vertical="top" shrinkToFit="1"/>
    </xf>
    <xf numFmtId="0" fontId="53" fillId="0" borderId="21">
      <alignment horizontal="left"/>
    </xf>
    <xf numFmtId="4" fontId="53" fillId="54" borderId="21">
      <alignment horizontal="right" vertical="top" shrinkToFit="1"/>
    </xf>
    <xf numFmtId="10" fontId="53" fillId="54" borderId="21">
      <alignment horizontal="right" vertical="top" shrinkToFit="1"/>
    </xf>
    <xf numFmtId="0" fontId="51" fillId="0" borderId="0">
      <alignment horizontal="left" wrapText="1"/>
    </xf>
    <xf numFmtId="0" fontId="51" fillId="57" borderId="22"/>
    <xf numFmtId="0" fontId="51" fillId="57" borderId="23"/>
    <xf numFmtId="49" fontId="51" fillId="0" borderId="21">
      <alignment horizontal="left" vertical="top" wrapText="1" indent="2"/>
    </xf>
    <xf numFmtId="4" fontId="51" fillId="0" borderId="21">
      <alignment horizontal="right" vertical="top" shrinkToFit="1"/>
    </xf>
    <xf numFmtId="10" fontId="51" fillId="0" borderId="21">
      <alignment horizontal="right" vertical="top" shrinkToFit="1"/>
    </xf>
    <xf numFmtId="0" fontId="51" fillId="57" borderId="23">
      <alignment shrinkToFit="1"/>
    </xf>
    <xf numFmtId="0" fontId="51" fillId="57" borderId="24"/>
    <xf numFmtId="0" fontId="51" fillId="57" borderId="23">
      <alignment horizontal="center"/>
    </xf>
    <xf numFmtId="0" fontId="51" fillId="57" borderId="23">
      <alignment horizontal="left"/>
    </xf>
    <xf numFmtId="0" fontId="51" fillId="57" borderId="24">
      <alignment horizontal="center"/>
    </xf>
    <xf numFmtId="0" fontId="51" fillId="57" borderId="24">
      <alignment horizontal="left"/>
    </xf>
    <xf numFmtId="0" fontId="2" fillId="0" borderId="0"/>
    <xf numFmtId="0" fontId="7" fillId="2" borderId="0" applyNumberFormat="0" applyBorder="0" applyAlignment="0" applyProtection="0"/>
    <xf numFmtId="0" fontId="1" fillId="25" borderId="0" applyNumberFormat="0" applyBorder="0" applyAlignment="0" applyProtection="0"/>
    <xf numFmtId="0" fontId="7" fillId="3" borderId="0" applyNumberFormat="0" applyBorder="0" applyAlignment="0" applyProtection="0"/>
    <xf numFmtId="0" fontId="1" fillId="26" borderId="0" applyNumberFormat="0" applyBorder="0" applyAlignment="0" applyProtection="0"/>
    <xf numFmtId="0" fontId="7" fillId="4" borderId="0" applyNumberFormat="0" applyBorder="0" applyAlignment="0" applyProtection="0"/>
    <xf numFmtId="0" fontId="1" fillId="27" borderId="0" applyNumberFormat="0" applyBorder="0" applyAlignment="0" applyProtection="0"/>
    <xf numFmtId="0" fontId="7" fillId="5" borderId="0" applyNumberFormat="0" applyBorder="0" applyAlignment="0" applyProtection="0"/>
    <xf numFmtId="0" fontId="1" fillId="28" borderId="0" applyNumberFormat="0" applyBorder="0" applyAlignment="0" applyProtection="0"/>
    <xf numFmtId="0" fontId="7" fillId="6" borderId="0" applyNumberFormat="0" applyBorder="0" applyAlignment="0" applyProtection="0"/>
    <xf numFmtId="0" fontId="1" fillId="29" borderId="0" applyNumberFormat="0" applyBorder="0" applyAlignment="0" applyProtection="0"/>
    <xf numFmtId="0" fontId="7" fillId="7" borderId="0" applyNumberFormat="0" applyBorder="0" applyAlignment="0" applyProtection="0"/>
    <xf numFmtId="0" fontId="1" fillId="30" borderId="0" applyNumberFormat="0" applyBorder="0" applyAlignment="0" applyProtection="0"/>
    <xf numFmtId="0" fontId="7" fillId="8" borderId="0" applyNumberFormat="0" applyBorder="0" applyAlignment="0" applyProtection="0"/>
    <xf numFmtId="0" fontId="1" fillId="31" borderId="0" applyNumberFormat="0" applyBorder="0" applyAlignment="0" applyProtection="0"/>
    <xf numFmtId="0" fontId="7" fillId="9" borderId="0" applyNumberFormat="0" applyBorder="0" applyAlignment="0" applyProtection="0"/>
    <xf numFmtId="0" fontId="1" fillId="32" borderId="0" applyNumberFormat="0" applyBorder="0" applyAlignment="0" applyProtection="0"/>
    <xf numFmtId="0" fontId="7" fillId="10" borderId="0" applyNumberFormat="0" applyBorder="0" applyAlignment="0" applyProtection="0"/>
    <xf numFmtId="0" fontId="1" fillId="33" borderId="0" applyNumberFormat="0" applyBorder="0" applyAlignment="0" applyProtection="0"/>
    <xf numFmtId="0" fontId="7" fillId="5" borderId="0" applyNumberFormat="0" applyBorder="0" applyAlignment="0" applyProtection="0"/>
    <xf numFmtId="0" fontId="1" fillId="34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7" fillId="11" borderId="0" applyNumberFormat="0" applyBorder="0" applyAlignment="0" applyProtection="0"/>
    <xf numFmtId="0" fontId="1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4" borderId="8" applyNumberFormat="0" applyFont="0" applyAlignment="0" applyProtection="0"/>
    <xf numFmtId="0" fontId="1" fillId="54" borderId="19" applyNumberFormat="0" applyFont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0" fillId="0" borderId="21">
      <alignment vertical="top" wrapText="1"/>
    </xf>
    <xf numFmtId="49" fontId="41" fillId="0" borderId="21">
      <alignment horizontal="center" vertical="top" shrinkToFit="1"/>
    </xf>
    <xf numFmtId="4" fontId="40" fillId="56" borderId="21">
      <alignment horizontal="right" vertical="top" shrinkToFit="1"/>
    </xf>
    <xf numFmtId="0" fontId="40" fillId="0" borderId="21">
      <alignment horizontal="left"/>
    </xf>
    <xf numFmtId="4" fontId="40" fillId="54" borderId="21">
      <alignment horizontal="right" vertical="top" shrinkToFit="1"/>
    </xf>
    <xf numFmtId="10" fontId="40" fillId="56" borderId="21">
      <alignment horizontal="right" vertical="top" shrinkToFit="1"/>
    </xf>
    <xf numFmtId="10" fontId="40" fillId="54" borderId="21">
      <alignment horizontal="right" vertical="top" shrinkToFit="1"/>
    </xf>
    <xf numFmtId="0" fontId="41" fillId="0" borderId="0">
      <alignment wrapText="1"/>
    </xf>
    <xf numFmtId="0" fontId="41" fillId="0" borderId="0"/>
    <xf numFmtId="0" fontId="43" fillId="0" borderId="0">
      <alignment horizontal="center"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0" borderId="21">
      <alignment horizontal="center" vertical="center" wrapText="1"/>
    </xf>
    <xf numFmtId="0" fontId="41" fillId="0" borderId="0">
      <alignment horizontal="left" wrapText="1"/>
    </xf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57" borderId="0"/>
    <xf numFmtId="0" fontId="41" fillId="57" borderId="22"/>
    <xf numFmtId="0" fontId="41" fillId="57" borderId="23"/>
    <xf numFmtId="49" fontId="41" fillId="0" borderId="21">
      <alignment horizontal="left" vertical="top" wrapText="1" indent="2"/>
    </xf>
    <xf numFmtId="4" fontId="41" fillId="0" borderId="21">
      <alignment horizontal="right" vertical="top" shrinkToFit="1"/>
    </xf>
    <xf numFmtId="10" fontId="41" fillId="0" borderId="21">
      <alignment horizontal="right" vertical="top" shrinkToFit="1"/>
    </xf>
    <xf numFmtId="0" fontId="41" fillId="57" borderId="23">
      <alignment shrinkToFit="1"/>
    </xf>
    <xf numFmtId="0" fontId="41" fillId="57" borderId="24"/>
    <xf numFmtId="0" fontId="41" fillId="57" borderId="23">
      <alignment horizontal="center"/>
    </xf>
    <xf numFmtId="0" fontId="41" fillId="57" borderId="23">
      <alignment horizontal="left"/>
    </xf>
    <xf numFmtId="0" fontId="41" fillId="57" borderId="24">
      <alignment horizontal="center"/>
    </xf>
    <xf numFmtId="0" fontId="41" fillId="57" borderId="24">
      <alignment horizontal="left"/>
    </xf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19" applyNumberFormat="0" applyFont="0" applyAlignment="0" applyProtection="0"/>
  </cellStyleXfs>
  <cellXfs count="135">
    <xf numFmtId="0" fontId="0" fillId="0" borderId="0" xfId="0"/>
    <xf numFmtId="167" fontId="45" fillId="0" borderId="0" xfId="0" applyNumberFormat="1" applyFont="1" applyAlignment="1">
      <alignment vertical="center" wrapText="1"/>
    </xf>
    <xf numFmtId="0" fontId="45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right"/>
    </xf>
    <xf numFmtId="164" fontId="45" fillId="0" borderId="0" xfId="0" applyNumberFormat="1" applyFont="1" applyFill="1" applyAlignment="1">
      <alignment horizontal="right" vertical="top"/>
    </xf>
    <xf numFmtId="0" fontId="45" fillId="0" borderId="0" xfId="72" applyFont="1" applyFill="1" applyAlignment="1">
      <alignment horizontal="right"/>
    </xf>
    <xf numFmtId="167" fontId="46" fillId="0" borderId="11" xfId="0" applyNumberFormat="1" applyFont="1" applyBorder="1" applyAlignment="1">
      <alignment vertical="center" wrapText="1"/>
    </xf>
    <xf numFmtId="164" fontId="45" fillId="0" borderId="11" xfId="0" applyNumberFormat="1" applyFont="1" applyFill="1" applyBorder="1" applyAlignment="1">
      <alignment horizontal="right" vertical="center"/>
    </xf>
    <xf numFmtId="167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7" fontId="45" fillId="0" borderId="0" xfId="0" applyNumberFormat="1" applyFont="1" applyFill="1" applyAlignment="1">
      <alignment vertical="center" wrapText="1"/>
    </xf>
    <xf numFmtId="167" fontId="46" fillId="0" borderId="10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Alignment="1">
      <alignment vertical="center" wrapText="1"/>
    </xf>
    <xf numFmtId="169" fontId="45" fillId="0" borderId="0" xfId="72" applyNumberFormat="1" applyFont="1" applyFill="1" applyAlignment="1">
      <alignment horizontal="right"/>
    </xf>
    <xf numFmtId="169" fontId="46" fillId="0" borderId="10" xfId="0" applyNumberFormat="1" applyFont="1" applyFill="1" applyBorder="1" applyAlignment="1">
      <alignment horizontal="center" vertical="center" wrapText="1"/>
    </xf>
    <xf numFmtId="0" fontId="45" fillId="0" borderId="0" xfId="72" applyFont="1" applyFill="1" applyAlignment="1">
      <alignment vertical="top" wrapText="1"/>
    </xf>
    <xf numFmtId="0" fontId="45" fillId="0" borderId="0" xfId="0" applyFont="1" applyFill="1" applyAlignment="1">
      <alignment vertical="top"/>
    </xf>
    <xf numFmtId="169" fontId="45" fillId="0" borderId="0" xfId="0" applyNumberFormat="1" applyFont="1" applyFill="1" applyAlignment="1">
      <alignment horizontal="right" vertical="top"/>
    </xf>
    <xf numFmtId="0" fontId="45" fillId="0" borderId="0" xfId="72" applyFont="1" applyFill="1" applyAlignment="1">
      <alignment vertical="top"/>
    </xf>
    <xf numFmtId="0" fontId="45" fillId="0" borderId="0" xfId="72" applyFont="1" applyFill="1" applyBorder="1" applyAlignment="1">
      <alignment vertical="top"/>
    </xf>
    <xf numFmtId="0" fontId="45" fillId="0" borderId="0" xfId="72" applyFont="1" applyFill="1" applyAlignment="1">
      <alignment horizontal="left" vertical="top" wrapText="1"/>
    </xf>
    <xf numFmtId="0" fontId="45" fillId="0" borderId="0" xfId="72" applyFont="1" applyFill="1" applyAlignment="1">
      <alignment horizontal="right" vertical="top" wrapText="1"/>
    </xf>
    <xf numFmtId="0" fontId="45" fillId="0" borderId="0" xfId="72" applyFont="1" applyFill="1" applyAlignment="1">
      <alignment horizontal="right" vertical="top"/>
    </xf>
    <xf numFmtId="0" fontId="45" fillId="0" borderId="0" xfId="72" applyFont="1" applyFill="1" applyBorder="1" applyAlignment="1">
      <alignment vertical="top" wrapText="1"/>
    </xf>
    <xf numFmtId="0" fontId="46" fillId="0" borderId="0" xfId="72" applyFont="1" applyFill="1" applyAlignment="1">
      <alignment horizontal="left" vertical="top" wrapText="1"/>
    </xf>
    <xf numFmtId="0" fontId="46" fillId="0" borderId="0" xfId="72" applyFont="1" applyFill="1" applyAlignment="1">
      <alignment horizontal="right" vertical="top" wrapText="1"/>
    </xf>
    <xf numFmtId="166" fontId="46" fillId="0" borderId="0" xfId="72" applyNumberFormat="1" applyFont="1" applyFill="1" applyAlignment="1">
      <alignment horizontal="right" vertical="top" wrapText="1"/>
    </xf>
    <xf numFmtId="0" fontId="46" fillId="0" borderId="0" xfId="72" applyFont="1" applyFill="1" applyAlignment="1">
      <alignment vertical="top"/>
    </xf>
    <xf numFmtId="169" fontId="46" fillId="0" borderId="0" xfId="72" applyNumberFormat="1" applyFont="1" applyFill="1" applyAlignment="1">
      <alignment vertical="top"/>
    </xf>
    <xf numFmtId="0" fontId="46" fillId="0" borderId="0" xfId="72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46" fillId="0" borderId="0" xfId="72" applyFont="1" applyFill="1" applyBorder="1" applyAlignment="1">
      <alignment horizontal="right" vertical="top"/>
    </xf>
    <xf numFmtId="169" fontId="46" fillId="0" borderId="0" xfId="72" applyNumberFormat="1" applyFont="1" applyFill="1" applyBorder="1" applyAlignment="1">
      <alignment horizontal="right" vertical="top"/>
    </xf>
    <xf numFmtId="0" fontId="47" fillId="0" borderId="21" xfId="85" applyNumberFormat="1" applyFont="1" applyProtection="1">
      <alignment vertical="top" wrapText="1"/>
    </xf>
    <xf numFmtId="49" fontId="47" fillId="0" borderId="21" xfId="86" applyNumberFormat="1" applyFont="1" applyFill="1" applyProtection="1">
      <alignment horizontal="center" vertical="top" shrinkToFit="1"/>
    </xf>
    <xf numFmtId="4" fontId="47" fillId="0" borderId="21" xfId="87" applyNumberFormat="1" applyFont="1" applyFill="1" applyProtection="1">
      <alignment horizontal="right" vertical="top" shrinkToFit="1"/>
    </xf>
    <xf numFmtId="169" fontId="47" fillId="0" borderId="21" xfId="90" applyNumberFormat="1" applyFont="1" applyFill="1" applyProtection="1">
      <alignment horizontal="right" vertical="top" shrinkToFit="1"/>
    </xf>
    <xf numFmtId="169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72" applyFont="1" applyFill="1" applyBorder="1" applyAlignment="1">
      <alignment horizontal="center" vertical="center" wrapText="1"/>
    </xf>
    <xf numFmtId="166" fontId="46" fillId="0" borderId="0" xfId="7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/>
    <xf numFmtId="0" fontId="45" fillId="0" borderId="0" xfId="72" applyFont="1" applyFill="1" applyAlignment="1">
      <alignment wrapText="1"/>
    </xf>
    <xf numFmtId="0" fontId="46" fillId="0" borderId="0" xfId="0" applyFont="1" applyFill="1" applyAlignment="1">
      <alignment horizontal="center"/>
    </xf>
    <xf numFmtId="168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vertical="top"/>
    </xf>
    <xf numFmtId="0" fontId="49" fillId="0" borderId="0" xfId="0" quotePrefix="1" applyNumberFormat="1" applyFont="1" applyAlignment="1">
      <alignment vertical="top" wrapText="1"/>
    </xf>
    <xf numFmtId="49" fontId="49" fillId="0" borderId="0" xfId="0" quotePrefix="1" applyNumberFormat="1" applyFont="1" applyAlignment="1">
      <alignment vertical="top" wrapText="1"/>
    </xf>
    <xf numFmtId="168" fontId="45" fillId="0" borderId="0" xfId="0" applyNumberFormat="1" applyFont="1" applyFill="1" applyAlignment="1">
      <alignment horizontal="right" vertical="top"/>
    </xf>
    <xf numFmtId="0" fontId="49" fillId="0" borderId="0" xfId="0" applyFont="1" applyAlignment="1">
      <alignment vertical="top" wrapText="1"/>
    </xf>
    <xf numFmtId="165" fontId="45" fillId="0" borderId="0" xfId="0" applyNumberFormat="1" applyFont="1" applyFill="1" applyAlignment="1">
      <alignment horizontal="right" vertical="top"/>
    </xf>
    <xf numFmtId="0" fontId="45" fillId="23" borderId="0" xfId="72" applyFont="1" applyFill="1" applyAlignment="1">
      <alignment horizontal="right"/>
    </xf>
    <xf numFmtId="168" fontId="45" fillId="0" borderId="0" xfId="0" applyNumberFormat="1" applyFont="1" applyAlignment="1">
      <alignment horizontal="right" vertical="top"/>
    </xf>
    <xf numFmtId="2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NumberFormat="1" applyFont="1" applyAlignment="1">
      <alignment vertical="top" wrapText="1"/>
    </xf>
    <xf numFmtId="49" fontId="45" fillId="0" borderId="0" xfId="0" applyNumberFormat="1" applyFont="1" applyAlignment="1">
      <alignment vertical="top"/>
    </xf>
    <xf numFmtId="167" fontId="45" fillId="0" borderId="0" xfId="0" applyNumberFormat="1" applyFont="1" applyAlignment="1">
      <alignment horizontal="center" vertical="top"/>
    </xf>
    <xf numFmtId="4" fontId="50" fillId="0" borderId="10" xfId="0" applyNumberFormat="1" applyFont="1" applyBorder="1" applyAlignment="1">
      <alignment vertical="top"/>
    </xf>
    <xf numFmtId="4" fontId="50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top"/>
    </xf>
    <xf numFmtId="4" fontId="46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vertical="top"/>
    </xf>
    <xf numFmtId="4" fontId="45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 applyProtection="1">
      <alignment horizontal="center" vertical="top"/>
      <protection locked="0"/>
    </xf>
    <xf numFmtId="4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top" wrapText="1"/>
    </xf>
    <xf numFmtId="1" fontId="47" fillId="0" borderId="10" xfId="97" applyNumberFormat="1" applyFont="1" applyFill="1" applyBorder="1" applyAlignment="1" applyProtection="1">
      <alignment horizontal="center" vertical="top" shrinkToFit="1"/>
    </xf>
    <xf numFmtId="0" fontId="47" fillId="0" borderId="25" xfId="85" applyNumberFormat="1" applyFont="1" applyBorder="1" applyProtection="1">
      <alignment vertical="top" wrapText="1"/>
    </xf>
    <xf numFmtId="49" fontId="47" fillId="0" borderId="25" xfId="86" applyNumberFormat="1" applyFont="1" applyFill="1" applyBorder="1" applyProtection="1">
      <alignment horizontal="center" vertical="top" shrinkToFit="1"/>
    </xf>
    <xf numFmtId="4" fontId="47" fillId="0" borderId="25" xfId="87" applyNumberFormat="1" applyFont="1" applyFill="1" applyBorder="1" applyProtection="1">
      <alignment horizontal="right" vertical="top" shrinkToFit="1"/>
    </xf>
    <xf numFmtId="169" fontId="47" fillId="0" borderId="25" xfId="90" applyNumberFormat="1" applyFont="1" applyFill="1" applyBorder="1" applyProtection="1">
      <alignment horizontal="right" vertical="top" shrinkToFit="1"/>
    </xf>
    <xf numFmtId="0" fontId="47" fillId="0" borderId="10" xfId="85" applyNumberFormat="1" applyFont="1" applyBorder="1" applyProtection="1">
      <alignment vertical="top" wrapText="1"/>
    </xf>
    <xf numFmtId="49" fontId="47" fillId="0" borderId="10" xfId="86" applyNumberFormat="1" applyFont="1" applyFill="1" applyBorder="1" applyProtection="1">
      <alignment horizontal="center" vertical="top" shrinkToFit="1"/>
    </xf>
    <xf numFmtId="4" fontId="47" fillId="0" borderId="10" xfId="87" applyNumberFormat="1" applyFont="1" applyFill="1" applyBorder="1" applyProtection="1">
      <alignment horizontal="right" vertical="top" shrinkToFit="1"/>
    </xf>
    <xf numFmtId="169" fontId="47" fillId="0" borderId="10" xfId="90" applyNumberFormat="1" applyFont="1" applyFill="1" applyBorder="1" applyProtection="1">
      <alignment horizontal="right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/>
    </xf>
    <xf numFmtId="169" fontId="46" fillId="0" borderId="10" xfId="0" applyNumberFormat="1" applyFont="1" applyFill="1" applyBorder="1" applyAlignment="1">
      <alignment vertical="top"/>
    </xf>
    <xf numFmtId="4" fontId="46" fillId="0" borderId="10" xfId="0" applyNumberFormat="1" applyFont="1" applyFill="1" applyBorder="1" applyAlignment="1">
      <alignment vertical="top"/>
    </xf>
    <xf numFmtId="0" fontId="47" fillId="0" borderId="10" xfId="199" applyNumberFormat="1" applyFont="1" applyFill="1" applyBorder="1" applyAlignment="1" applyProtection="1">
      <alignment vertical="top" wrapText="1"/>
    </xf>
    <xf numFmtId="0" fontId="45" fillId="0" borderId="0" xfId="0" applyFont="1" applyFill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0" xfId="0" applyFont="1" applyFill="1"/>
    <xf numFmtId="4" fontId="45" fillId="0" borderId="0" xfId="0" applyNumberFormat="1" applyFont="1" applyFill="1"/>
    <xf numFmtId="0" fontId="45" fillId="0" borderId="0" xfId="72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72" applyFont="1" applyFill="1" applyAlignment="1">
      <alignment horizontal="center" wrapText="1"/>
    </xf>
    <xf numFmtId="164" fontId="45" fillId="0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/>
    </xf>
    <xf numFmtId="4" fontId="47" fillId="0" borderId="10" xfId="200" applyFont="1" applyFill="1" applyBorder="1" applyAlignment="1" applyProtection="1">
      <alignment horizontal="center" vertical="top" shrinkToFit="1"/>
    </xf>
    <xf numFmtId="169" fontId="47" fillId="0" borderId="10" xfId="201" applyNumberFormat="1" applyFont="1" applyFill="1" applyBorder="1" applyAlignment="1" applyProtection="1">
      <alignment horizontal="center" vertical="top" shrinkToFit="1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/>
    </xf>
    <xf numFmtId="169" fontId="46" fillId="0" borderId="10" xfId="0" applyNumberFormat="1" applyFont="1" applyFill="1" applyBorder="1" applyAlignment="1">
      <alignment horizontal="center"/>
    </xf>
    <xf numFmtId="4" fontId="47" fillId="0" borderId="10" xfId="91" applyNumberFormat="1" applyFont="1" applyFill="1" applyBorder="1" applyAlignment="1" applyProtection="1">
      <alignment horizontal="center" vertical="center"/>
    </xf>
    <xf numFmtId="4" fontId="47" fillId="0" borderId="10" xfId="85" applyNumberFormat="1" applyFont="1" applyFill="1" applyBorder="1" applyAlignment="1" applyProtection="1">
      <alignment horizontal="center" vertical="center" shrinkToFit="1"/>
    </xf>
    <xf numFmtId="169" fontId="47" fillId="0" borderId="10" xfId="202" applyNumberFormat="1" applyFont="1" applyFill="1" applyBorder="1" applyAlignment="1" applyProtection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center" vertical="center"/>
    </xf>
    <xf numFmtId="4" fontId="47" fillId="0" borderId="10" xfId="91" applyNumberFormat="1" applyFont="1" applyFill="1" applyBorder="1" applyAlignment="1" applyProtection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167" fontId="46" fillId="0" borderId="0" xfId="0" applyNumberFormat="1" applyFont="1" applyFill="1" applyAlignment="1">
      <alignment horizontal="center" vertical="center" wrapText="1"/>
    </xf>
    <xf numFmtId="0" fontId="46" fillId="0" borderId="0" xfId="72" applyFont="1" applyFill="1" applyAlignment="1">
      <alignment horizontal="center" vertical="top" wrapText="1"/>
    </xf>
    <xf numFmtId="0" fontId="46" fillId="0" borderId="0" xfId="72" applyFont="1" applyFill="1" applyAlignment="1">
      <alignment vertical="top" wrapText="1"/>
    </xf>
    <xf numFmtId="0" fontId="45" fillId="0" borderId="0" xfId="72" applyFont="1" applyFill="1" applyAlignment="1">
      <alignment horizontal="right" wrapText="1"/>
    </xf>
    <xf numFmtId="166" fontId="45" fillId="0" borderId="11" xfId="72" applyNumberFormat="1" applyFont="1" applyFill="1" applyBorder="1" applyAlignment="1">
      <alignment horizontal="right"/>
    </xf>
    <xf numFmtId="0" fontId="45" fillId="0" borderId="0" xfId="72" applyFont="1" applyFill="1" applyAlignment="1">
      <alignment horizontal="left" wrapText="1"/>
    </xf>
    <xf numFmtId="0" fontId="46" fillId="0" borderId="0" xfId="72" applyFont="1" applyFill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8" fillId="0" borderId="21" xfId="216" applyNumberFormat="1" applyFont="1" applyFill="1" applyProtection="1">
      <alignment horizontal="left" vertical="top" wrapText="1"/>
    </xf>
    <xf numFmtId="1" fontId="48" fillId="0" borderId="21" xfId="215" applyNumberFormat="1" applyFont="1" applyFill="1" applyProtection="1">
      <alignment horizontal="center" vertical="top" shrinkToFit="1"/>
    </xf>
    <xf numFmtId="4" fontId="48" fillId="0" borderId="21" xfId="218" applyNumberFormat="1" applyFont="1" applyFill="1" applyProtection="1">
      <alignment horizontal="right" vertical="top" shrinkToFit="1"/>
    </xf>
    <xf numFmtId="169" fontId="48" fillId="0" borderId="21" xfId="219" applyNumberFormat="1" applyFont="1" applyFill="1" applyProtection="1">
      <alignment horizontal="center" vertical="top" shrinkToFit="1"/>
    </xf>
    <xf numFmtId="0" fontId="47" fillId="0" borderId="21" xfId="216" applyNumberFormat="1" applyFont="1" applyFill="1" applyProtection="1">
      <alignment horizontal="left" vertical="top" wrapText="1"/>
    </xf>
    <xf numFmtId="1" fontId="47" fillId="0" borderId="21" xfId="215" applyNumberFormat="1" applyFont="1" applyFill="1" applyProtection="1">
      <alignment horizontal="center" vertical="top" shrinkToFit="1"/>
    </xf>
    <xf numFmtId="4" fontId="47" fillId="0" borderId="21" xfId="218" applyNumberFormat="1" applyFont="1" applyFill="1" applyProtection="1">
      <alignment horizontal="right" vertical="top" shrinkToFit="1"/>
    </xf>
    <xf numFmtId="169" fontId="47" fillId="0" borderId="21" xfId="219" applyNumberFormat="1" applyFont="1" applyFill="1" applyProtection="1">
      <alignment horizontal="center" vertical="top" shrinkToFit="1"/>
    </xf>
    <xf numFmtId="1" fontId="48" fillId="0" borderId="21" xfId="222" applyFont="1">
      <alignment horizontal="left" vertical="top" shrinkToFit="1"/>
    </xf>
    <xf numFmtId="4" fontId="48" fillId="0" borderId="21" xfId="184" applyNumberFormat="1" applyFont="1" applyFill="1" applyProtection="1">
      <alignment horizontal="right" vertical="top" shrinkToFit="1"/>
    </xf>
    <xf numFmtId="169" fontId="48" fillId="0" borderId="21" xfId="224" applyNumberFormat="1" applyFont="1" applyFill="1" applyProtection="1">
      <alignment horizontal="center" vertical="top" shrinkToFi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top"/>
    </xf>
  </cellXfs>
  <cellStyles count="350">
    <cellStyle name="20% - Акцент1" xfId="1" builtinId="30" customBuiltin="1"/>
    <cellStyle name="20% - Акцент1 2" xfId="2"/>
    <cellStyle name="20% - Акцент1 2 2" xfId="119"/>
    <cellStyle name="20% - Акцент1 2 2 2" xfId="337"/>
    <cellStyle name="20% - Акцент1 2 3" xfId="253"/>
    <cellStyle name="20% - Акцент1 3" xfId="118"/>
    <cellStyle name="20% - Акцент1 4" xfId="252"/>
    <cellStyle name="20% - Акцент2" xfId="3" builtinId="34" customBuiltin="1"/>
    <cellStyle name="20% - Акцент2 2" xfId="4"/>
    <cellStyle name="20% - Акцент2 2 2" xfId="121"/>
    <cellStyle name="20% - Акцент2 2 2 2" xfId="338"/>
    <cellStyle name="20% - Акцент2 2 3" xfId="255"/>
    <cellStyle name="20% - Акцент2 3" xfId="120"/>
    <cellStyle name="20% - Акцент2 4" xfId="254"/>
    <cellStyle name="20% - Акцент3" xfId="5" builtinId="38" customBuiltin="1"/>
    <cellStyle name="20% - Акцент3 2" xfId="6"/>
    <cellStyle name="20% - Акцент3 2 2" xfId="123"/>
    <cellStyle name="20% - Акцент3 2 2 2" xfId="339"/>
    <cellStyle name="20% - Акцент3 2 3" xfId="257"/>
    <cellStyle name="20% - Акцент3 3" xfId="122"/>
    <cellStyle name="20% - Акцент3 4" xfId="256"/>
    <cellStyle name="20% - Акцент4" xfId="7" builtinId="42" customBuiltin="1"/>
    <cellStyle name="20% - Акцент4 2" xfId="8"/>
    <cellStyle name="20% - Акцент4 2 2" xfId="125"/>
    <cellStyle name="20% - Акцент4 2 2 2" xfId="340"/>
    <cellStyle name="20% - Акцент4 2 3" xfId="259"/>
    <cellStyle name="20% - Акцент4 3" xfId="124"/>
    <cellStyle name="20% - Акцент4 4" xfId="258"/>
    <cellStyle name="20% - Акцент5" xfId="9" builtinId="46" customBuiltin="1"/>
    <cellStyle name="20% - Акцент5 2" xfId="10"/>
    <cellStyle name="20% - Акцент5 2 2" xfId="127"/>
    <cellStyle name="20% - Акцент5 2 2 2" xfId="341"/>
    <cellStyle name="20% - Акцент5 2 3" xfId="261"/>
    <cellStyle name="20% - Акцент5 3" xfId="126"/>
    <cellStyle name="20% - Акцент5 4" xfId="260"/>
    <cellStyle name="20% - Акцент6" xfId="11" builtinId="50" customBuiltin="1"/>
    <cellStyle name="20% - Акцент6 2" xfId="12"/>
    <cellStyle name="20% - Акцент6 2 2" xfId="129"/>
    <cellStyle name="20% - Акцент6 2 2 2" xfId="342"/>
    <cellStyle name="20% - Акцент6 2 3" xfId="263"/>
    <cellStyle name="20% - Акцент6 3" xfId="128"/>
    <cellStyle name="20% - Акцент6 4" xfId="262"/>
    <cellStyle name="40% - Акцент1" xfId="13" builtinId="31" customBuiltin="1"/>
    <cellStyle name="40% - Акцент1 2" xfId="14"/>
    <cellStyle name="40% - Акцент1 2 2" xfId="131"/>
    <cellStyle name="40% - Акцент1 2 2 2" xfId="343"/>
    <cellStyle name="40% - Акцент1 2 3" xfId="265"/>
    <cellStyle name="40% - Акцент1 3" xfId="130"/>
    <cellStyle name="40% - Акцент1 4" xfId="264"/>
    <cellStyle name="40% - Акцент2" xfId="15" builtinId="35" customBuiltin="1"/>
    <cellStyle name="40% - Акцент2 2" xfId="16"/>
    <cellStyle name="40% - Акцент2 2 2" xfId="133"/>
    <cellStyle name="40% - Акцент2 2 2 2" xfId="344"/>
    <cellStyle name="40% - Акцент2 2 3" xfId="267"/>
    <cellStyle name="40% - Акцент2 3" xfId="132"/>
    <cellStyle name="40% - Акцент2 4" xfId="266"/>
    <cellStyle name="40% - Акцент3" xfId="17" builtinId="39" customBuiltin="1"/>
    <cellStyle name="40% - Акцент3 2" xfId="18"/>
    <cellStyle name="40% - Акцент3 2 2" xfId="135"/>
    <cellStyle name="40% - Акцент3 2 2 2" xfId="345"/>
    <cellStyle name="40% - Акцент3 2 3" xfId="269"/>
    <cellStyle name="40% - Акцент3 3" xfId="134"/>
    <cellStyle name="40% - Акцент3 4" xfId="268"/>
    <cellStyle name="40% - Акцент4" xfId="19" builtinId="43" customBuiltin="1"/>
    <cellStyle name="40% - Акцент4 2" xfId="20"/>
    <cellStyle name="40% - Акцент4 2 2" xfId="137"/>
    <cellStyle name="40% - Акцент4 2 2 2" xfId="346"/>
    <cellStyle name="40% - Акцент4 2 3" xfId="271"/>
    <cellStyle name="40% - Акцент4 3" xfId="136"/>
    <cellStyle name="40% - Акцент4 4" xfId="270"/>
    <cellStyle name="40% - Акцент5" xfId="21" builtinId="47" customBuiltin="1"/>
    <cellStyle name="40% - Акцент5 2" xfId="22"/>
    <cellStyle name="40% - Акцент5 2 2" xfId="139"/>
    <cellStyle name="40% - Акцент5 2 2 2" xfId="347"/>
    <cellStyle name="40% - Акцент5 2 3" xfId="273"/>
    <cellStyle name="40% - Акцент5 3" xfId="138"/>
    <cellStyle name="40% - Акцент5 4" xfId="272"/>
    <cellStyle name="40% - Акцент6" xfId="23" builtinId="51" customBuiltin="1"/>
    <cellStyle name="40% - Акцент6 2" xfId="24"/>
    <cellStyle name="40% - Акцент6 2 2" xfId="141"/>
    <cellStyle name="40% - Акцент6 2 2 2" xfId="348"/>
    <cellStyle name="40% - Акцент6 2 3" xfId="275"/>
    <cellStyle name="40% - Акцент6 3" xfId="140"/>
    <cellStyle name="40% - Акцент6 4" xfId="274"/>
    <cellStyle name="60% - Акцент1" xfId="25" builtinId="32" customBuiltin="1"/>
    <cellStyle name="60% - Акцент1 2" xfId="26"/>
    <cellStyle name="60% - Акцент1 3" xfId="142"/>
    <cellStyle name="60% - Акцент1 4" xfId="276"/>
    <cellStyle name="60% - Акцент2" xfId="27" builtinId="36" customBuiltin="1"/>
    <cellStyle name="60% - Акцент2 2" xfId="28"/>
    <cellStyle name="60% - Акцент2 3" xfId="143"/>
    <cellStyle name="60% - Акцент2 4" xfId="277"/>
    <cellStyle name="60% - Акцент3" xfId="29" builtinId="40" customBuiltin="1"/>
    <cellStyle name="60% - Акцент3 2" xfId="30"/>
    <cellStyle name="60% - Акцент3 3" xfId="144"/>
    <cellStyle name="60% - Акцент3 4" xfId="278"/>
    <cellStyle name="60% - Акцент4" xfId="31" builtinId="44" customBuiltin="1"/>
    <cellStyle name="60% - Акцент4 2" xfId="32"/>
    <cellStyle name="60% - Акцент4 3" xfId="145"/>
    <cellStyle name="60% - Акцент4 4" xfId="279"/>
    <cellStyle name="60% - Акцент5" xfId="33" builtinId="48" customBuiltin="1"/>
    <cellStyle name="60% - Акцент5 2" xfId="34"/>
    <cellStyle name="60% - Акцент5 3" xfId="146"/>
    <cellStyle name="60% - Акцент5 4" xfId="280"/>
    <cellStyle name="60% - Акцент6" xfId="35" builtinId="52" customBuiltin="1"/>
    <cellStyle name="60% - Акцент6 2" xfId="36"/>
    <cellStyle name="60% - Акцент6 3" xfId="147"/>
    <cellStyle name="60% - Акцент6 4" xfId="281"/>
    <cellStyle name="br" xfId="100"/>
    <cellStyle name="br 2" xfId="320"/>
    <cellStyle name="col" xfId="101"/>
    <cellStyle name="col 2" xfId="321"/>
    <cellStyle name="style0" xfId="102"/>
    <cellStyle name="style0 2" xfId="187"/>
    <cellStyle name="style0 3" xfId="322"/>
    <cellStyle name="td" xfId="103"/>
    <cellStyle name="td 2" xfId="188"/>
    <cellStyle name="td 3" xfId="323"/>
    <cellStyle name="tr" xfId="104"/>
    <cellStyle name="tr 2" xfId="324"/>
    <cellStyle name="xl21" xfId="105"/>
    <cellStyle name="xl21 2" xfId="189"/>
    <cellStyle name="xl21 3" xfId="325"/>
    <cellStyle name="xl22" xfId="93"/>
    <cellStyle name="xl22 2" xfId="173"/>
    <cellStyle name="xl22 2 2" xfId="226"/>
    <cellStyle name="xl22 3" xfId="208"/>
    <cellStyle name="xl22 3 2" xfId="313"/>
    <cellStyle name="xl23" xfId="94"/>
    <cellStyle name="xl23 2" xfId="174"/>
    <cellStyle name="xl23 2 2" xfId="227"/>
    <cellStyle name="xl23 3" xfId="215"/>
    <cellStyle name="xl23 3 2" xfId="314"/>
    <cellStyle name="xl24" xfId="95"/>
    <cellStyle name="xl24 2" xfId="175"/>
    <cellStyle name="xl24 2 2" xfId="228"/>
    <cellStyle name="xl24 3" xfId="204"/>
    <cellStyle name="xl24 3 2" xfId="315"/>
    <cellStyle name="xl25" xfId="96"/>
    <cellStyle name="xl25 2" xfId="176"/>
    <cellStyle name="xl25 2 2" xfId="229"/>
    <cellStyle name="xl25 3" xfId="209"/>
    <cellStyle name="xl25 3 2" xfId="316"/>
    <cellStyle name="xl26" xfId="97"/>
    <cellStyle name="xl26 2" xfId="190"/>
    <cellStyle name="xl26 2 2" xfId="230"/>
    <cellStyle name="xl26 3" xfId="217"/>
    <cellStyle name="xl26 3 2" xfId="317"/>
    <cellStyle name="xl27" xfId="106"/>
    <cellStyle name="xl27 2" xfId="177"/>
    <cellStyle name="xl27 2 2" xfId="240"/>
    <cellStyle name="xl27 3" xfId="326"/>
    <cellStyle name="xl28" xfId="98"/>
    <cellStyle name="xl28 2" xfId="191"/>
    <cellStyle name="xl28 2 2" xfId="231"/>
    <cellStyle name="xl28 3" xfId="210"/>
    <cellStyle name="xl28 3 2" xfId="318"/>
    <cellStyle name="xl29" xfId="107"/>
    <cellStyle name="xl29 2" xfId="178"/>
    <cellStyle name="xl29 2 2" xfId="241"/>
    <cellStyle name="xl29 3" xfId="211"/>
    <cellStyle name="xl29 3 2" xfId="327"/>
    <cellStyle name="xl30" xfId="108"/>
    <cellStyle name="xl30 2" xfId="180"/>
    <cellStyle name="xl30 2 2" xfId="242"/>
    <cellStyle name="xl30 3" xfId="213"/>
    <cellStyle name="xl30 3 2" xfId="328"/>
    <cellStyle name="xl31" xfId="86"/>
    <cellStyle name="xl31 2" xfId="192"/>
    <cellStyle name="xl31 2 2" xfId="233"/>
    <cellStyle name="xl31 3" xfId="212"/>
    <cellStyle name="xl31 3 2" xfId="307"/>
    <cellStyle name="xl32" xfId="109"/>
    <cellStyle name="xl32 2" xfId="193"/>
    <cellStyle name="xl32 2 2" xfId="243"/>
    <cellStyle name="xl32 3" xfId="222"/>
    <cellStyle name="xl32 3 2" xfId="329"/>
    <cellStyle name="xl33" xfId="110"/>
    <cellStyle name="xl33 2" xfId="194"/>
    <cellStyle name="xl33 2 2" xfId="244"/>
    <cellStyle name="xl33 3" xfId="223"/>
    <cellStyle name="xl33 3 2" xfId="330"/>
    <cellStyle name="xl34" xfId="111"/>
    <cellStyle name="xl34 2" xfId="183"/>
    <cellStyle name="xl34 2 2" xfId="245"/>
    <cellStyle name="xl34 3" xfId="220"/>
    <cellStyle name="xl34 3 2" xfId="331"/>
    <cellStyle name="xl35" xfId="88"/>
    <cellStyle name="xl35 2" xfId="184"/>
    <cellStyle name="xl35 2 2" xfId="236"/>
    <cellStyle name="xl35 3" xfId="309"/>
    <cellStyle name="xl36" xfId="89"/>
    <cellStyle name="xl36 2" xfId="185"/>
    <cellStyle name="xl36 2 2" xfId="237"/>
    <cellStyle name="xl36 3" xfId="203"/>
    <cellStyle name="xl36 3 2" xfId="310"/>
    <cellStyle name="xl37" xfId="91"/>
    <cellStyle name="xl37 2" xfId="186"/>
    <cellStyle name="xl37 2 2" xfId="238"/>
    <cellStyle name="xl37 3" xfId="214"/>
    <cellStyle name="xl37 3 2" xfId="312"/>
    <cellStyle name="xl38" xfId="112"/>
    <cellStyle name="xl38 2" xfId="195"/>
    <cellStyle name="xl38 2 2" xfId="246"/>
    <cellStyle name="xl38 3" xfId="221"/>
    <cellStyle name="xl38 3 2" xfId="332"/>
    <cellStyle name="xl39" xfId="99"/>
    <cellStyle name="xl39 2" xfId="179"/>
    <cellStyle name="xl39 2 2" xfId="239"/>
    <cellStyle name="xl39 3" xfId="224"/>
    <cellStyle name="xl39 3 2" xfId="319"/>
    <cellStyle name="xl40" xfId="85"/>
    <cellStyle name="xl40 2" xfId="181"/>
    <cellStyle name="xl40 2 2" xfId="232"/>
    <cellStyle name="xl40 3" xfId="205"/>
    <cellStyle name="xl40 3 2" xfId="306"/>
    <cellStyle name="xl41" xfId="87"/>
    <cellStyle name="xl41 2" xfId="182"/>
    <cellStyle name="xl41 2 2" xfId="234"/>
    <cellStyle name="xl41 3" xfId="206"/>
    <cellStyle name="xl41 3 2" xfId="308"/>
    <cellStyle name="xl42" xfId="90"/>
    <cellStyle name="xl42 2" xfId="196"/>
    <cellStyle name="xl42 2 2" xfId="235"/>
    <cellStyle name="xl42 3" xfId="207"/>
    <cellStyle name="xl42 3 2" xfId="311"/>
    <cellStyle name="xl43" xfId="113"/>
    <cellStyle name="xl43 2" xfId="197"/>
    <cellStyle name="xl43 2 2" xfId="247"/>
    <cellStyle name="xl43 3" xfId="225"/>
    <cellStyle name="xl43 3 2" xfId="333"/>
    <cellStyle name="xl44" xfId="114"/>
    <cellStyle name="xl44 2" xfId="198"/>
    <cellStyle name="xl44 2 2" xfId="248"/>
    <cellStyle name="xl44 3" xfId="216"/>
    <cellStyle name="xl44 3 2" xfId="334"/>
    <cellStyle name="xl45" xfId="115"/>
    <cellStyle name="xl45 2" xfId="218"/>
    <cellStyle name="xl45 2 2" xfId="249"/>
    <cellStyle name="xl45 3" xfId="335"/>
    <cellStyle name="xl46" xfId="116"/>
    <cellStyle name="xl46 2" xfId="219"/>
    <cellStyle name="xl46 2 2" xfId="250"/>
    <cellStyle name="xl46 3" xfId="336"/>
    <cellStyle name="xl55" xfId="202"/>
    <cellStyle name="xl60" xfId="199"/>
    <cellStyle name="xl63" xfId="200"/>
    <cellStyle name="xl64" xfId="201"/>
    <cellStyle name="Акцент1" xfId="37" builtinId="29" customBuiltin="1"/>
    <cellStyle name="Акцент1 2" xfId="38"/>
    <cellStyle name="Акцент1 3" xfId="148"/>
    <cellStyle name="Акцент1 4" xfId="282"/>
    <cellStyle name="Акцент2" xfId="39" builtinId="33" customBuiltin="1"/>
    <cellStyle name="Акцент2 2" xfId="40"/>
    <cellStyle name="Акцент2 3" xfId="149"/>
    <cellStyle name="Акцент2 4" xfId="283"/>
    <cellStyle name="Акцент3" xfId="41" builtinId="37" customBuiltin="1"/>
    <cellStyle name="Акцент3 2" xfId="42"/>
    <cellStyle name="Акцент3 3" xfId="150"/>
    <cellStyle name="Акцент3 4" xfId="284"/>
    <cellStyle name="Акцент4" xfId="43" builtinId="41" customBuiltin="1"/>
    <cellStyle name="Акцент4 2" xfId="44"/>
    <cellStyle name="Акцент4 3" xfId="151"/>
    <cellStyle name="Акцент4 4" xfId="285"/>
    <cellStyle name="Акцент5" xfId="45" builtinId="45" customBuiltin="1"/>
    <cellStyle name="Акцент5 2" xfId="46"/>
    <cellStyle name="Акцент5 3" xfId="152"/>
    <cellStyle name="Акцент5 4" xfId="286"/>
    <cellStyle name="Акцент6" xfId="47" builtinId="49" customBuiltin="1"/>
    <cellStyle name="Акцент6 2" xfId="48"/>
    <cellStyle name="Акцент6 3" xfId="153"/>
    <cellStyle name="Акцент6 4" xfId="287"/>
    <cellStyle name="Ввод " xfId="49" builtinId="20" customBuiltin="1"/>
    <cellStyle name="Ввод  2" xfId="50"/>
    <cellStyle name="Ввод  3" xfId="154"/>
    <cellStyle name="Ввод  4" xfId="288"/>
    <cellStyle name="Вывод" xfId="51" builtinId="21" customBuiltin="1"/>
    <cellStyle name="Вывод 2" xfId="52"/>
    <cellStyle name="Вывод 3" xfId="155"/>
    <cellStyle name="Вывод 4" xfId="289"/>
    <cellStyle name="Вычисление" xfId="53" builtinId="22" customBuiltin="1"/>
    <cellStyle name="Вычисление 2" xfId="54"/>
    <cellStyle name="Вычисление 3" xfId="156"/>
    <cellStyle name="Вычисление 4" xfId="290"/>
    <cellStyle name="Заголовок 1" xfId="55" builtinId="16" customBuiltin="1"/>
    <cellStyle name="Заголовок 1 2" xfId="56"/>
    <cellStyle name="Заголовок 1 3" xfId="157"/>
    <cellStyle name="Заголовок 1 4" xfId="291"/>
    <cellStyle name="Заголовок 2" xfId="57" builtinId="17" customBuiltin="1"/>
    <cellStyle name="Заголовок 2 2" xfId="58"/>
    <cellStyle name="Заголовок 2 3" xfId="158"/>
    <cellStyle name="Заголовок 2 4" xfId="292"/>
    <cellStyle name="Заголовок 3" xfId="59" builtinId="18" customBuiltin="1"/>
    <cellStyle name="Заголовок 3 2" xfId="60"/>
    <cellStyle name="Заголовок 3 3" xfId="159"/>
    <cellStyle name="Заголовок 3 4" xfId="293"/>
    <cellStyle name="Заголовок 4" xfId="61" builtinId="19" customBuiltin="1"/>
    <cellStyle name="Заголовок 4 2" xfId="62"/>
    <cellStyle name="Заголовок 4 3" xfId="160"/>
    <cellStyle name="Заголовок 4 4" xfId="294"/>
    <cellStyle name="Итог" xfId="63" builtinId="25" customBuiltin="1"/>
    <cellStyle name="Итог 2" xfId="64"/>
    <cellStyle name="Итог 3" xfId="161"/>
    <cellStyle name="Итог 4" xfId="295"/>
    <cellStyle name="Контрольная ячейка" xfId="65" builtinId="23" customBuiltin="1"/>
    <cellStyle name="Контрольная ячейка 2" xfId="66"/>
    <cellStyle name="Контрольная ячейка 3" xfId="162"/>
    <cellStyle name="Контрольная ячейка 4" xfId="296"/>
    <cellStyle name="Название" xfId="67" builtinId="15" customBuiltin="1"/>
    <cellStyle name="Название 2" xfId="68"/>
    <cellStyle name="Название 3" xfId="163"/>
    <cellStyle name="Название 4" xfId="297"/>
    <cellStyle name="Нейтральный" xfId="69" builtinId="28" customBuiltin="1"/>
    <cellStyle name="Нейтральный 2" xfId="70"/>
    <cellStyle name="Нейтральный 3" xfId="164"/>
    <cellStyle name="Нейтральный 4" xfId="298"/>
    <cellStyle name="Обычный" xfId="0" builtinId="0"/>
    <cellStyle name="Обычный 2" xfId="71"/>
    <cellStyle name="Обычный 3" xfId="92"/>
    <cellStyle name="Обычный 4" xfId="117"/>
    <cellStyle name="Обычный 5" xfId="172"/>
    <cellStyle name="Обычный 6" xfId="251"/>
    <cellStyle name="Обычный_БЕЗ УЧЕТА СЧЕТОВ БЮДЖЕТА" xfId="72"/>
    <cellStyle name="Плохой" xfId="73" builtinId="27" customBuiltin="1"/>
    <cellStyle name="Плохой 2" xfId="74"/>
    <cellStyle name="Плохой 3" xfId="165"/>
    <cellStyle name="Плохой 4" xfId="299"/>
    <cellStyle name="Пояснение" xfId="75" builtinId="53" customBuiltin="1"/>
    <cellStyle name="Пояснение 2" xfId="76"/>
    <cellStyle name="Пояснение 3" xfId="166"/>
    <cellStyle name="Пояснение 4" xfId="300"/>
    <cellStyle name="Примечание" xfId="77" builtinId="10" customBuiltin="1"/>
    <cellStyle name="Примечание 2" xfId="78"/>
    <cellStyle name="Примечание 2 2" xfId="168"/>
    <cellStyle name="Примечание 2 2 2" xfId="349"/>
    <cellStyle name="Примечание 2 3" xfId="302"/>
    <cellStyle name="Примечание 3" xfId="167"/>
    <cellStyle name="Примечание 4" xfId="301"/>
    <cellStyle name="Связанная ячейка" xfId="79" builtinId="24" customBuiltin="1"/>
    <cellStyle name="Связанная ячейка 2" xfId="80"/>
    <cellStyle name="Связанная ячейка 3" xfId="169"/>
    <cellStyle name="Связанная ячейка 4" xfId="303"/>
    <cellStyle name="Текст предупреждения" xfId="81" builtinId="11" customBuiltin="1"/>
    <cellStyle name="Текст предупреждения 2" xfId="82"/>
    <cellStyle name="Текст предупреждения 3" xfId="170"/>
    <cellStyle name="Текст предупреждения 4" xfId="304"/>
    <cellStyle name="Хороший" xfId="83" builtinId="26" customBuiltin="1"/>
    <cellStyle name="Хороший 2" xfId="84"/>
    <cellStyle name="Хороший 3" xfId="171"/>
    <cellStyle name="Хороший 4" xfId="30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F40"/>
  <sheetViews>
    <sheetView view="pageBreakPreview" zoomScaleNormal="100" zoomScaleSheetLayoutView="100" workbookViewId="0">
      <selection activeCell="A11" sqref="A11"/>
    </sheetView>
  </sheetViews>
  <sheetFormatPr defaultRowHeight="15.75" x14ac:dyDescent="0.2"/>
  <cols>
    <col min="1" max="1" width="45.85546875" style="1" customWidth="1"/>
    <col min="2" max="2" width="23.5703125" style="2" customWidth="1"/>
    <col min="3" max="3" width="15" style="12" customWidth="1"/>
    <col min="4" max="4" width="14.28515625" style="1" customWidth="1"/>
    <col min="5" max="5" width="14" style="1" customWidth="1"/>
    <col min="6" max="6" width="9.7109375" style="13" customWidth="1"/>
    <col min="7" max="16384" width="9.140625" style="1"/>
  </cols>
  <sheetData>
    <row r="1" spans="1:6" x14ac:dyDescent="0.25">
      <c r="C1" s="1"/>
      <c r="F1" s="3" t="s">
        <v>194</v>
      </c>
    </row>
    <row r="2" spans="1:6" x14ac:dyDescent="0.2">
      <c r="C2" s="1"/>
      <c r="F2" s="4" t="s">
        <v>94</v>
      </c>
    </row>
    <row r="3" spans="1:6" x14ac:dyDescent="0.25">
      <c r="C3" s="1"/>
      <c r="F3" s="5" t="s">
        <v>236</v>
      </c>
    </row>
    <row r="5" spans="1:6" x14ac:dyDescent="0.2">
      <c r="A5" s="113" t="s">
        <v>229</v>
      </c>
      <c r="B5" s="113"/>
      <c r="C5" s="113"/>
      <c r="D5" s="113"/>
      <c r="E5" s="113"/>
      <c r="F5" s="113"/>
    </row>
    <row r="6" spans="1:6" x14ac:dyDescent="0.2">
      <c r="A6" s="113" t="s">
        <v>230</v>
      </c>
      <c r="B6" s="113"/>
      <c r="C6" s="113"/>
      <c r="D6" s="113"/>
      <c r="E6" s="113"/>
      <c r="F6" s="113"/>
    </row>
    <row r="7" spans="1:6" x14ac:dyDescent="0.2">
      <c r="A7" s="113" t="s">
        <v>348</v>
      </c>
      <c r="B7" s="113"/>
      <c r="C7" s="113"/>
      <c r="D7" s="113"/>
      <c r="E7" s="113"/>
      <c r="F7" s="113"/>
    </row>
    <row r="8" spans="1:6" x14ac:dyDescent="0.2">
      <c r="A8" s="6"/>
      <c r="C8" s="7"/>
      <c r="D8" s="7"/>
      <c r="E8" s="7"/>
      <c r="F8" s="7" t="s">
        <v>47</v>
      </c>
    </row>
    <row r="9" spans="1:6" s="11" customFormat="1" ht="63" x14ac:dyDescent="0.2">
      <c r="A9" s="8" t="s">
        <v>59</v>
      </c>
      <c r="B9" s="9" t="s">
        <v>23</v>
      </c>
      <c r="C9" s="10" t="s">
        <v>195</v>
      </c>
      <c r="D9" s="8" t="s">
        <v>196</v>
      </c>
      <c r="E9" s="8" t="s">
        <v>197</v>
      </c>
      <c r="F9" s="14" t="s">
        <v>198</v>
      </c>
    </row>
    <row r="10" spans="1:6" s="15" customFormat="1" ht="31.5" x14ac:dyDescent="0.2">
      <c r="A10" s="121" t="s">
        <v>199</v>
      </c>
      <c r="B10" s="122" t="s">
        <v>200</v>
      </c>
      <c r="C10" s="123">
        <v>32781824.210000001</v>
      </c>
      <c r="D10" s="123">
        <v>32670889.600000001</v>
      </c>
      <c r="E10" s="123">
        <v>110934.61</v>
      </c>
      <c r="F10" s="124">
        <v>0.99661597203104524</v>
      </c>
    </row>
    <row r="11" spans="1:6" ht="110.25" x14ac:dyDescent="0.2">
      <c r="A11" s="125" t="s">
        <v>409</v>
      </c>
      <c r="B11" s="126" t="s">
        <v>408</v>
      </c>
      <c r="C11" s="127">
        <v>4140</v>
      </c>
      <c r="D11" s="127">
        <v>5040</v>
      </c>
      <c r="E11" s="127">
        <v>-900</v>
      </c>
      <c r="F11" s="128">
        <v>1.2173913043478262</v>
      </c>
    </row>
    <row r="12" spans="1:6" ht="94.5" x14ac:dyDescent="0.2">
      <c r="A12" s="125" t="s">
        <v>201</v>
      </c>
      <c r="B12" s="126" t="s">
        <v>202</v>
      </c>
      <c r="C12" s="127">
        <v>2976000</v>
      </c>
      <c r="D12" s="127">
        <v>2981444.64</v>
      </c>
      <c r="E12" s="127">
        <v>-5444.64</v>
      </c>
      <c r="F12" s="128">
        <v>1.0018295161290323</v>
      </c>
    </row>
    <row r="13" spans="1:6" ht="47.25" x14ac:dyDescent="0.2">
      <c r="A13" s="125" t="s">
        <v>203</v>
      </c>
      <c r="B13" s="126" t="s">
        <v>204</v>
      </c>
      <c r="C13" s="127">
        <v>7674000</v>
      </c>
      <c r="D13" s="127">
        <v>7716963.6500000004</v>
      </c>
      <c r="E13" s="127">
        <v>-42963.65</v>
      </c>
      <c r="F13" s="128">
        <v>1.005598599166015</v>
      </c>
    </row>
    <row r="14" spans="1:6" ht="47.25" x14ac:dyDescent="0.2">
      <c r="A14" s="125" t="s">
        <v>237</v>
      </c>
      <c r="B14" s="126" t="s">
        <v>243</v>
      </c>
      <c r="C14" s="127">
        <v>2142000</v>
      </c>
      <c r="D14" s="127">
        <v>2181154.44</v>
      </c>
      <c r="E14" s="127">
        <v>-39154.44</v>
      </c>
      <c r="F14" s="128">
        <v>1.0182793837535014</v>
      </c>
    </row>
    <row r="15" spans="1:6" ht="31.5" x14ac:dyDescent="0.2">
      <c r="A15" s="125" t="s">
        <v>411</v>
      </c>
      <c r="B15" s="126" t="s">
        <v>410</v>
      </c>
      <c r="C15" s="127">
        <v>0</v>
      </c>
      <c r="D15" s="127">
        <v>0</v>
      </c>
      <c r="E15" s="127">
        <v>0</v>
      </c>
      <c r="F15" s="128"/>
    </row>
    <row r="16" spans="1:6" ht="126" x14ac:dyDescent="0.2">
      <c r="A16" s="125" t="s">
        <v>238</v>
      </c>
      <c r="B16" s="126" t="s">
        <v>244</v>
      </c>
      <c r="C16" s="127">
        <v>0</v>
      </c>
      <c r="D16" s="127">
        <v>0</v>
      </c>
      <c r="E16" s="127">
        <v>0</v>
      </c>
      <c r="F16" s="128"/>
    </row>
    <row r="17" spans="1:6" ht="63" x14ac:dyDescent="0.2">
      <c r="A17" s="125" t="s">
        <v>413</v>
      </c>
      <c r="B17" s="126" t="s">
        <v>412</v>
      </c>
      <c r="C17" s="127">
        <v>370544</v>
      </c>
      <c r="D17" s="127">
        <v>370544</v>
      </c>
      <c r="E17" s="127">
        <v>0</v>
      </c>
      <c r="F17" s="128">
        <v>1</v>
      </c>
    </row>
    <row r="18" spans="1:6" ht="47.25" x14ac:dyDescent="0.2">
      <c r="A18" s="125" t="s">
        <v>205</v>
      </c>
      <c r="B18" s="126" t="s">
        <v>206</v>
      </c>
      <c r="C18" s="127">
        <v>0</v>
      </c>
      <c r="D18" s="127">
        <v>15879.42</v>
      </c>
      <c r="E18" s="127">
        <v>-15879.42</v>
      </c>
      <c r="F18" s="128"/>
    </row>
    <row r="19" spans="1:6" ht="47.25" x14ac:dyDescent="0.2">
      <c r="A19" s="125" t="s">
        <v>207</v>
      </c>
      <c r="B19" s="126" t="s">
        <v>245</v>
      </c>
      <c r="C19" s="127">
        <v>4856400</v>
      </c>
      <c r="D19" s="127">
        <v>4856400</v>
      </c>
      <c r="E19" s="127">
        <v>0</v>
      </c>
      <c r="F19" s="128">
        <v>1</v>
      </c>
    </row>
    <row r="20" spans="1:6" ht="47.25" x14ac:dyDescent="0.2">
      <c r="A20" s="125" t="s">
        <v>415</v>
      </c>
      <c r="B20" s="126" t="s">
        <v>414</v>
      </c>
      <c r="C20" s="127">
        <v>2628800</v>
      </c>
      <c r="D20" s="127">
        <v>2628800</v>
      </c>
      <c r="E20" s="127">
        <v>0</v>
      </c>
      <c r="F20" s="128">
        <v>1</v>
      </c>
    </row>
    <row r="21" spans="1:6" ht="78.75" x14ac:dyDescent="0.2">
      <c r="A21" s="125" t="s">
        <v>417</v>
      </c>
      <c r="B21" s="126" t="s">
        <v>416</v>
      </c>
      <c r="C21" s="127">
        <v>1673200</v>
      </c>
      <c r="D21" s="127">
        <v>1673200</v>
      </c>
      <c r="E21" s="127">
        <v>0</v>
      </c>
      <c r="F21" s="128">
        <v>1</v>
      </c>
    </row>
    <row r="22" spans="1:6" ht="31.5" x14ac:dyDescent="0.2">
      <c r="A22" s="125" t="s">
        <v>208</v>
      </c>
      <c r="B22" s="126" t="s">
        <v>246</v>
      </c>
      <c r="C22" s="127">
        <v>2070650.96</v>
      </c>
      <c r="D22" s="127">
        <v>2070650.96</v>
      </c>
      <c r="E22" s="127">
        <v>0</v>
      </c>
      <c r="F22" s="128">
        <v>1</v>
      </c>
    </row>
    <row r="23" spans="1:6" ht="63" x14ac:dyDescent="0.2">
      <c r="A23" s="125" t="s">
        <v>209</v>
      </c>
      <c r="B23" s="126" t="s">
        <v>247</v>
      </c>
      <c r="C23" s="127">
        <v>375400</v>
      </c>
      <c r="D23" s="127">
        <v>375400</v>
      </c>
      <c r="E23" s="127">
        <v>0</v>
      </c>
      <c r="F23" s="128">
        <v>1</v>
      </c>
    </row>
    <row r="24" spans="1:6" ht="31.5" x14ac:dyDescent="0.2">
      <c r="A24" s="125" t="s">
        <v>210</v>
      </c>
      <c r="B24" s="126" t="s">
        <v>248</v>
      </c>
      <c r="C24" s="127">
        <v>698540</v>
      </c>
      <c r="D24" s="127">
        <v>694540</v>
      </c>
      <c r="E24" s="127">
        <v>4000</v>
      </c>
      <c r="F24" s="128">
        <v>0.99427377100810266</v>
      </c>
    </row>
    <row r="25" spans="1:6" s="15" customFormat="1" ht="110.25" x14ac:dyDescent="0.2">
      <c r="A25" s="125" t="s">
        <v>239</v>
      </c>
      <c r="B25" s="126" t="s">
        <v>249</v>
      </c>
      <c r="C25" s="127">
        <v>7292373</v>
      </c>
      <c r="D25" s="127">
        <v>7132660.9800000004</v>
      </c>
      <c r="E25" s="127">
        <v>159712.01999999999</v>
      </c>
      <c r="F25" s="128">
        <v>0.97809875879909047</v>
      </c>
    </row>
    <row r="26" spans="1:6" s="15" customFormat="1" ht="47.25" x14ac:dyDescent="0.2">
      <c r="A26" s="125" t="s">
        <v>211</v>
      </c>
      <c r="B26" s="126" t="s">
        <v>250</v>
      </c>
      <c r="C26" s="127">
        <v>19776.25</v>
      </c>
      <c r="D26" s="127">
        <v>19776.25</v>
      </c>
      <c r="E26" s="127">
        <v>0</v>
      </c>
      <c r="F26" s="128">
        <v>1</v>
      </c>
    </row>
    <row r="27" spans="1:6" ht="78.75" x14ac:dyDescent="0.2">
      <c r="A27" s="125" t="s">
        <v>419</v>
      </c>
      <c r="B27" s="126" t="s">
        <v>418</v>
      </c>
      <c r="C27" s="127">
        <v>0</v>
      </c>
      <c r="D27" s="127">
        <v>-51564.74</v>
      </c>
      <c r="E27" s="127">
        <v>51564.74</v>
      </c>
      <c r="F27" s="128"/>
    </row>
    <row r="28" spans="1:6" ht="47.25" x14ac:dyDescent="0.2">
      <c r="A28" s="125" t="s">
        <v>212</v>
      </c>
      <c r="B28" s="126" t="s">
        <v>213</v>
      </c>
      <c r="C28" s="127">
        <v>0</v>
      </c>
      <c r="D28" s="127">
        <v>0</v>
      </c>
      <c r="E28" s="127">
        <v>0</v>
      </c>
      <c r="F28" s="128"/>
    </row>
    <row r="29" spans="1:6" ht="47.25" x14ac:dyDescent="0.2">
      <c r="A29" s="125" t="s">
        <v>205</v>
      </c>
      <c r="B29" s="126" t="s">
        <v>214</v>
      </c>
      <c r="C29" s="127">
        <v>0</v>
      </c>
      <c r="D29" s="127">
        <v>0</v>
      </c>
      <c r="E29" s="127">
        <v>0</v>
      </c>
      <c r="F29" s="128"/>
    </row>
    <row r="30" spans="1:6" ht="141.75" x14ac:dyDescent="0.2">
      <c r="A30" s="125" t="s">
        <v>421</v>
      </c>
      <c r="B30" s="126" t="s">
        <v>420</v>
      </c>
      <c r="C30" s="127">
        <v>0</v>
      </c>
      <c r="D30" s="127">
        <v>0</v>
      </c>
      <c r="E30" s="127">
        <v>0</v>
      </c>
      <c r="F30" s="128"/>
    </row>
    <row r="31" spans="1:6" s="15" customFormat="1" x14ac:dyDescent="0.2">
      <c r="A31" s="121" t="s">
        <v>215</v>
      </c>
      <c r="B31" s="122" t="s">
        <v>216</v>
      </c>
      <c r="C31" s="123">
        <v>7741850</v>
      </c>
      <c r="D31" s="123">
        <v>7283667.1500000004</v>
      </c>
      <c r="E31" s="123">
        <v>458182.85</v>
      </c>
      <c r="F31" s="124">
        <v>0.94081739506707052</v>
      </c>
    </row>
    <row r="32" spans="1:6" ht="110.25" x14ac:dyDescent="0.2">
      <c r="A32" s="125" t="s">
        <v>240</v>
      </c>
      <c r="B32" s="126" t="s">
        <v>217</v>
      </c>
      <c r="C32" s="127">
        <v>6380000</v>
      </c>
      <c r="D32" s="127">
        <v>6074369.1299999999</v>
      </c>
      <c r="E32" s="127">
        <v>305630.87</v>
      </c>
      <c r="F32" s="128">
        <v>0.95209547492163005</v>
      </c>
    </row>
    <row r="33" spans="1:6" s="15" customFormat="1" ht="173.25" x14ac:dyDescent="0.2">
      <c r="A33" s="125" t="s">
        <v>218</v>
      </c>
      <c r="B33" s="126" t="s">
        <v>219</v>
      </c>
      <c r="C33" s="127">
        <v>0</v>
      </c>
      <c r="D33" s="127">
        <v>5</v>
      </c>
      <c r="E33" s="127">
        <v>-5</v>
      </c>
      <c r="F33" s="128"/>
    </row>
    <row r="34" spans="1:6" ht="63" x14ac:dyDescent="0.2">
      <c r="A34" s="125" t="s">
        <v>220</v>
      </c>
      <c r="B34" s="126" t="s">
        <v>221</v>
      </c>
      <c r="C34" s="127">
        <v>1850</v>
      </c>
      <c r="D34" s="127">
        <v>4539.8999999999996</v>
      </c>
      <c r="E34" s="127">
        <v>-2689.9</v>
      </c>
      <c r="F34" s="128">
        <v>2.4540000000000002</v>
      </c>
    </row>
    <row r="35" spans="1:6" s="15" customFormat="1" ht="47.25" x14ac:dyDescent="0.2">
      <c r="A35" s="125" t="s">
        <v>36</v>
      </c>
      <c r="B35" s="126" t="s">
        <v>222</v>
      </c>
      <c r="C35" s="127">
        <v>740000</v>
      </c>
      <c r="D35" s="127">
        <v>590360.47</v>
      </c>
      <c r="E35" s="127">
        <v>149639.53</v>
      </c>
      <c r="F35" s="128">
        <v>0.79778441891891894</v>
      </c>
    </row>
    <row r="36" spans="1:6" ht="94.5" x14ac:dyDescent="0.2">
      <c r="A36" s="125" t="s">
        <v>241</v>
      </c>
      <c r="B36" s="126" t="s">
        <v>223</v>
      </c>
      <c r="C36" s="127">
        <v>190000</v>
      </c>
      <c r="D36" s="127">
        <v>180951.01</v>
      </c>
      <c r="E36" s="127">
        <v>9048.99</v>
      </c>
      <c r="F36" s="128">
        <v>0.95237373684210525</v>
      </c>
    </row>
    <row r="37" spans="1:6" ht="78.75" x14ac:dyDescent="0.2">
      <c r="A37" s="125" t="s">
        <v>242</v>
      </c>
      <c r="B37" s="126" t="s">
        <v>224</v>
      </c>
      <c r="C37" s="127">
        <v>105000</v>
      </c>
      <c r="D37" s="127">
        <v>103483.84</v>
      </c>
      <c r="E37" s="127">
        <v>1516.16</v>
      </c>
      <c r="F37" s="128">
        <v>0.98556038095238097</v>
      </c>
    </row>
    <row r="38" spans="1:6" ht="63" x14ac:dyDescent="0.2">
      <c r="A38" s="125" t="s">
        <v>225</v>
      </c>
      <c r="B38" s="126" t="s">
        <v>226</v>
      </c>
      <c r="C38" s="127">
        <v>310000</v>
      </c>
      <c r="D38" s="127">
        <v>319137.01</v>
      </c>
      <c r="E38" s="127">
        <v>-9137.01</v>
      </c>
      <c r="F38" s="128">
        <v>1.0294742258064515</v>
      </c>
    </row>
    <row r="39" spans="1:6" ht="63" x14ac:dyDescent="0.2">
      <c r="A39" s="125" t="s">
        <v>227</v>
      </c>
      <c r="B39" s="126" t="s">
        <v>228</v>
      </c>
      <c r="C39" s="127">
        <v>15000</v>
      </c>
      <c r="D39" s="127">
        <v>10820.79</v>
      </c>
      <c r="E39" s="127">
        <v>4179.21</v>
      </c>
      <c r="F39" s="128">
        <v>0.72138599999999997</v>
      </c>
    </row>
    <row r="40" spans="1:6" s="15" customFormat="1" x14ac:dyDescent="0.2">
      <c r="A40" s="129" t="s">
        <v>231</v>
      </c>
      <c r="B40" s="129"/>
      <c r="C40" s="130">
        <v>40523674.210000001</v>
      </c>
      <c r="D40" s="130">
        <v>39954556.75</v>
      </c>
      <c r="E40" s="130">
        <v>569117.46</v>
      </c>
      <c r="F40" s="131">
        <v>0.9859559264776746</v>
      </c>
    </row>
  </sheetData>
  <mergeCells count="3">
    <mergeCell ref="A7:F7"/>
    <mergeCell ref="A6:F6"/>
    <mergeCell ref="A5:F5"/>
  </mergeCells>
  <phoneticPr fontId="0" type="noConversion"/>
  <pageMargins left="0.7874015748031496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K35"/>
  <sheetViews>
    <sheetView view="pageBreakPreview" zoomScale="80" zoomScaleNormal="100" zoomScaleSheetLayoutView="80" workbookViewId="0">
      <selection activeCell="C26" sqref="C26"/>
    </sheetView>
  </sheetViews>
  <sheetFormatPr defaultRowHeight="15.75" x14ac:dyDescent="0.2"/>
  <cols>
    <col min="1" max="1" width="56.140625" style="41" customWidth="1"/>
    <col min="2" max="2" width="8.85546875" style="19" customWidth="1"/>
    <col min="3" max="3" width="16.5703125" style="19" customWidth="1"/>
    <col min="4" max="4" width="17" style="19" customWidth="1"/>
    <col min="5" max="5" width="14" style="19" customWidth="1"/>
    <col min="6" max="6" width="10.140625" style="40" customWidth="1"/>
    <col min="7" max="7" width="3.5703125" style="19" customWidth="1"/>
    <col min="8" max="8" width="4.28515625" style="19" customWidth="1"/>
    <col min="9" max="16384" width="9.140625" style="19"/>
  </cols>
  <sheetData>
    <row r="1" spans="1:11" x14ac:dyDescent="0.2">
      <c r="A1" s="18"/>
      <c r="B1" s="18"/>
      <c r="C1" s="18"/>
      <c r="D1" s="18"/>
      <c r="F1" s="20" t="s">
        <v>233</v>
      </c>
      <c r="G1" s="21"/>
      <c r="H1" s="22"/>
    </row>
    <row r="2" spans="1:11" x14ac:dyDescent="0.2">
      <c r="A2" s="18"/>
      <c r="B2" s="18"/>
      <c r="C2" s="18"/>
      <c r="D2" s="18"/>
      <c r="F2" s="20" t="str">
        <f>'1 Д'!F2</f>
        <v>к решению Совета депутатов сельского поселения Алакуртти</v>
      </c>
      <c r="G2" s="21"/>
      <c r="H2" s="22"/>
    </row>
    <row r="3" spans="1:11" x14ac:dyDescent="0.25">
      <c r="A3" s="23"/>
      <c r="B3" s="24"/>
      <c r="C3" s="24"/>
      <c r="D3" s="24"/>
      <c r="F3" s="16" t="str">
        <f>'1 Д'!F3</f>
        <v xml:space="preserve"> Кандалакшского района от _____________ № _____</v>
      </c>
      <c r="G3" s="25"/>
      <c r="H3" s="26"/>
      <c r="I3" s="18"/>
      <c r="J3" s="18"/>
      <c r="K3" s="18"/>
    </row>
    <row r="4" spans="1:11" s="33" customFormat="1" x14ac:dyDescent="0.2">
      <c r="A4" s="27"/>
      <c r="B4" s="28"/>
      <c r="C4" s="28"/>
      <c r="D4" s="29"/>
      <c r="E4" s="30"/>
      <c r="F4" s="31"/>
      <c r="G4" s="30"/>
      <c r="H4" s="32"/>
    </row>
    <row r="5" spans="1:11" s="33" customFormat="1" x14ac:dyDescent="0.2">
      <c r="A5" s="114" t="s">
        <v>345</v>
      </c>
      <c r="B5" s="114"/>
      <c r="C5" s="114"/>
      <c r="D5" s="114"/>
      <c r="E5" s="114"/>
      <c r="F5" s="115"/>
      <c r="G5" s="30"/>
      <c r="H5" s="32"/>
    </row>
    <row r="6" spans="1:11" s="33" customFormat="1" x14ac:dyDescent="0.2">
      <c r="A6" s="114" t="str">
        <f>'1 Д'!A7:F7</f>
        <v>за 2018 год</v>
      </c>
      <c r="B6" s="114"/>
      <c r="C6" s="114"/>
      <c r="D6" s="114"/>
      <c r="E6" s="114"/>
      <c r="F6" s="114"/>
      <c r="G6" s="30"/>
      <c r="H6" s="32"/>
    </row>
    <row r="7" spans="1:11" s="33" customFormat="1" x14ac:dyDescent="0.2">
      <c r="A7" s="32"/>
      <c r="B7" s="32"/>
      <c r="C7" s="32"/>
      <c r="D7" s="32"/>
      <c r="E7" s="34"/>
      <c r="F7" s="35" t="s">
        <v>47</v>
      </c>
      <c r="G7" s="32"/>
      <c r="H7" s="32"/>
    </row>
    <row r="8" spans="1:11" s="46" customFormat="1" ht="47.25" x14ac:dyDescent="0.2">
      <c r="A8" s="42" t="s">
        <v>186</v>
      </c>
      <c r="B8" s="43" t="s">
        <v>28</v>
      </c>
      <c r="C8" s="10" t="s">
        <v>195</v>
      </c>
      <c r="D8" s="14" t="s">
        <v>196</v>
      </c>
      <c r="E8" s="14" t="s">
        <v>197</v>
      </c>
      <c r="F8" s="17" t="s">
        <v>198</v>
      </c>
      <c r="G8" s="44"/>
      <c r="H8" s="45"/>
      <c r="J8" s="46" t="s">
        <v>257</v>
      </c>
    </row>
    <row r="9" spans="1:11" x14ac:dyDescent="0.2">
      <c r="A9" s="36" t="s">
        <v>5</v>
      </c>
      <c r="B9" s="37" t="s">
        <v>33</v>
      </c>
      <c r="C9" s="38">
        <v>20319045.920000002</v>
      </c>
      <c r="D9" s="38">
        <v>19465778.379999999</v>
      </c>
      <c r="E9" s="38">
        <v>853267.54</v>
      </c>
      <c r="F9" s="39">
        <v>0.95800651549489679</v>
      </c>
    </row>
    <row r="10" spans="1:11" ht="63" x14ac:dyDescent="0.2">
      <c r="A10" s="36" t="s">
        <v>60</v>
      </c>
      <c r="B10" s="37" t="s">
        <v>67</v>
      </c>
      <c r="C10" s="38">
        <v>288837.82</v>
      </c>
      <c r="D10" s="38">
        <v>288094.21000000002</v>
      </c>
      <c r="E10" s="38">
        <v>743.61</v>
      </c>
      <c r="F10" s="39">
        <v>0.9974255102742432</v>
      </c>
    </row>
    <row r="11" spans="1:11" ht="63" x14ac:dyDescent="0.2">
      <c r="A11" s="36" t="s">
        <v>45</v>
      </c>
      <c r="B11" s="37" t="s">
        <v>61</v>
      </c>
      <c r="C11" s="38">
        <v>1718054.85</v>
      </c>
      <c r="D11" s="38">
        <v>1690361.47</v>
      </c>
      <c r="E11" s="38">
        <v>27693.38</v>
      </c>
      <c r="F11" s="39">
        <v>0.98388096864311403</v>
      </c>
    </row>
    <row r="12" spans="1:11" ht="31.5" x14ac:dyDescent="0.2">
      <c r="A12" s="36" t="s">
        <v>346</v>
      </c>
      <c r="B12" s="37" t="s">
        <v>347</v>
      </c>
      <c r="C12" s="38">
        <v>1103000</v>
      </c>
      <c r="D12" s="38">
        <v>1103000</v>
      </c>
      <c r="E12" s="38">
        <v>0</v>
      </c>
      <c r="F12" s="39">
        <v>1</v>
      </c>
    </row>
    <row r="13" spans="1:11" x14ac:dyDescent="0.2">
      <c r="A13" s="36" t="s">
        <v>34</v>
      </c>
      <c r="B13" s="37" t="s">
        <v>66</v>
      </c>
      <c r="C13" s="38">
        <v>30000</v>
      </c>
      <c r="D13" s="38">
        <v>0</v>
      </c>
      <c r="E13" s="38">
        <v>30000</v>
      </c>
      <c r="F13" s="39">
        <v>0</v>
      </c>
    </row>
    <row r="14" spans="1:11" x14ac:dyDescent="0.2">
      <c r="A14" s="36" t="s">
        <v>35</v>
      </c>
      <c r="B14" s="37" t="s">
        <v>10</v>
      </c>
      <c r="C14" s="38">
        <v>17179153.25</v>
      </c>
      <c r="D14" s="38">
        <v>16384322.699999999</v>
      </c>
      <c r="E14" s="38">
        <v>794830.55</v>
      </c>
      <c r="F14" s="39">
        <v>0.95373284477801601</v>
      </c>
    </row>
    <row r="15" spans="1:11" x14ac:dyDescent="0.2">
      <c r="A15" s="36" t="s">
        <v>102</v>
      </c>
      <c r="B15" s="37" t="s">
        <v>103</v>
      </c>
      <c r="C15" s="38">
        <v>422400</v>
      </c>
      <c r="D15" s="38">
        <v>415067.65</v>
      </c>
      <c r="E15" s="38">
        <v>7332.35</v>
      </c>
      <c r="F15" s="39">
        <v>0.98264121685606065</v>
      </c>
    </row>
    <row r="16" spans="1:11" x14ac:dyDescent="0.2">
      <c r="A16" s="36" t="s">
        <v>104</v>
      </c>
      <c r="B16" s="37" t="s">
        <v>105</v>
      </c>
      <c r="C16" s="38">
        <v>422400</v>
      </c>
      <c r="D16" s="38">
        <v>415067.65</v>
      </c>
      <c r="E16" s="38">
        <v>7332.35</v>
      </c>
      <c r="F16" s="39">
        <v>0.98264121685606065</v>
      </c>
    </row>
    <row r="17" spans="1:6" x14ac:dyDescent="0.2">
      <c r="A17" s="36" t="s">
        <v>43</v>
      </c>
      <c r="B17" s="37" t="s">
        <v>6</v>
      </c>
      <c r="C17" s="38">
        <v>2286657.17</v>
      </c>
      <c r="D17" s="38">
        <v>2286657.17</v>
      </c>
      <c r="E17" s="38">
        <v>0</v>
      </c>
      <c r="F17" s="39">
        <v>1</v>
      </c>
    </row>
    <row r="18" spans="1:6" x14ac:dyDescent="0.2">
      <c r="A18" s="36" t="s">
        <v>91</v>
      </c>
      <c r="B18" s="37" t="s">
        <v>92</v>
      </c>
      <c r="C18" s="38">
        <v>694540</v>
      </c>
      <c r="D18" s="38">
        <v>694540</v>
      </c>
      <c r="E18" s="38">
        <v>0</v>
      </c>
      <c r="F18" s="39">
        <v>1</v>
      </c>
    </row>
    <row r="19" spans="1:6" x14ac:dyDescent="0.2">
      <c r="A19" s="36" t="s">
        <v>44</v>
      </c>
      <c r="B19" s="37" t="s">
        <v>22</v>
      </c>
      <c r="C19" s="38">
        <v>1451853</v>
      </c>
      <c r="D19" s="38">
        <v>1451853</v>
      </c>
      <c r="E19" s="38">
        <v>0</v>
      </c>
      <c r="F19" s="39">
        <v>1</v>
      </c>
    </row>
    <row r="20" spans="1:6" x14ac:dyDescent="0.2">
      <c r="A20" s="36" t="s">
        <v>79</v>
      </c>
      <c r="B20" s="37" t="s">
        <v>80</v>
      </c>
      <c r="C20" s="38">
        <v>14264.17</v>
      </c>
      <c r="D20" s="38">
        <v>14264.17</v>
      </c>
      <c r="E20" s="38">
        <v>0</v>
      </c>
      <c r="F20" s="39">
        <v>1</v>
      </c>
    </row>
    <row r="21" spans="1:6" ht="31.5" x14ac:dyDescent="0.2">
      <c r="A21" s="36" t="s">
        <v>12</v>
      </c>
      <c r="B21" s="37" t="s">
        <v>24</v>
      </c>
      <c r="C21" s="38">
        <v>126000</v>
      </c>
      <c r="D21" s="38">
        <v>126000</v>
      </c>
      <c r="E21" s="38">
        <v>0</v>
      </c>
      <c r="F21" s="39">
        <v>1</v>
      </c>
    </row>
    <row r="22" spans="1:6" x14ac:dyDescent="0.2">
      <c r="A22" s="36" t="s">
        <v>55</v>
      </c>
      <c r="B22" s="37" t="s">
        <v>50</v>
      </c>
      <c r="C22" s="38">
        <v>6635785</v>
      </c>
      <c r="D22" s="38">
        <v>5835133.8899999997</v>
      </c>
      <c r="E22" s="38">
        <v>800651.11</v>
      </c>
      <c r="F22" s="39">
        <v>0.87934342206686922</v>
      </c>
    </row>
    <row r="23" spans="1:6" x14ac:dyDescent="0.2">
      <c r="A23" s="36" t="s">
        <v>56</v>
      </c>
      <c r="B23" s="37" t="s">
        <v>51</v>
      </c>
      <c r="C23" s="38">
        <v>1183500</v>
      </c>
      <c r="D23" s="38">
        <v>1003690.69</v>
      </c>
      <c r="E23" s="38">
        <v>179809.31</v>
      </c>
      <c r="F23" s="39">
        <v>0.84806986903253068</v>
      </c>
    </row>
    <row r="24" spans="1:6" x14ac:dyDescent="0.2">
      <c r="A24" s="36" t="s">
        <v>25</v>
      </c>
      <c r="B24" s="37" t="s">
        <v>27</v>
      </c>
      <c r="C24" s="38">
        <v>99000</v>
      </c>
      <c r="D24" s="38">
        <v>99000</v>
      </c>
      <c r="E24" s="38">
        <v>0</v>
      </c>
      <c r="F24" s="39">
        <v>1</v>
      </c>
    </row>
    <row r="25" spans="1:6" x14ac:dyDescent="0.2">
      <c r="A25" s="36" t="s">
        <v>26</v>
      </c>
      <c r="B25" s="37" t="s">
        <v>2</v>
      </c>
      <c r="C25" s="38">
        <v>3601265</v>
      </c>
      <c r="D25" s="38">
        <v>3017193.25</v>
      </c>
      <c r="E25" s="38">
        <v>584071.75</v>
      </c>
      <c r="F25" s="39">
        <v>0.83781483728634243</v>
      </c>
    </row>
    <row r="26" spans="1:6" ht="31.5" x14ac:dyDescent="0.2">
      <c r="A26" s="36" t="s">
        <v>30</v>
      </c>
      <c r="B26" s="37" t="s">
        <v>40</v>
      </c>
      <c r="C26" s="38">
        <v>1752020</v>
      </c>
      <c r="D26" s="38">
        <v>1715249.95</v>
      </c>
      <c r="E26" s="38">
        <v>36770.050000000003</v>
      </c>
      <c r="F26" s="39">
        <v>0.97901276811908544</v>
      </c>
    </row>
    <row r="27" spans="1:6" x14ac:dyDescent="0.2">
      <c r="A27" s="36" t="s">
        <v>253</v>
      </c>
      <c r="B27" s="37" t="s">
        <v>254</v>
      </c>
      <c r="C27" s="38">
        <v>880000</v>
      </c>
      <c r="D27" s="38">
        <v>880000</v>
      </c>
      <c r="E27" s="38">
        <v>0</v>
      </c>
      <c r="F27" s="39">
        <v>1</v>
      </c>
    </row>
    <row r="28" spans="1:6" ht="31.5" x14ac:dyDescent="0.2">
      <c r="A28" s="36" t="s">
        <v>255</v>
      </c>
      <c r="B28" s="37" t="s">
        <v>256</v>
      </c>
      <c r="C28" s="38">
        <v>880000</v>
      </c>
      <c r="D28" s="38">
        <v>880000</v>
      </c>
      <c r="E28" s="38">
        <v>0</v>
      </c>
      <c r="F28" s="39">
        <v>1</v>
      </c>
    </row>
    <row r="29" spans="1:6" x14ac:dyDescent="0.2">
      <c r="A29" s="36" t="s">
        <v>37</v>
      </c>
      <c r="B29" s="37" t="s">
        <v>1</v>
      </c>
      <c r="C29" s="38">
        <v>10024979.91</v>
      </c>
      <c r="D29" s="38">
        <v>9994506.1199999992</v>
      </c>
      <c r="E29" s="38">
        <v>30473.79</v>
      </c>
      <c r="F29" s="39">
        <v>0.99696021435717774</v>
      </c>
    </row>
    <row r="30" spans="1:6" x14ac:dyDescent="0.2">
      <c r="A30" s="36" t="s">
        <v>38</v>
      </c>
      <c r="B30" s="37" t="s">
        <v>13</v>
      </c>
      <c r="C30" s="38">
        <v>10024979.91</v>
      </c>
      <c r="D30" s="38">
        <v>9994506.1199999992</v>
      </c>
      <c r="E30" s="38">
        <v>30473.79</v>
      </c>
      <c r="F30" s="39">
        <v>0.99696021435717774</v>
      </c>
    </row>
    <row r="31" spans="1:6" x14ac:dyDescent="0.2">
      <c r="A31" s="36" t="s">
        <v>16</v>
      </c>
      <c r="B31" s="37" t="s">
        <v>9</v>
      </c>
      <c r="C31" s="38">
        <v>281700</v>
      </c>
      <c r="D31" s="38">
        <v>281572.92</v>
      </c>
      <c r="E31" s="38">
        <v>127.08</v>
      </c>
      <c r="F31" s="39">
        <v>0.99954888178913737</v>
      </c>
    </row>
    <row r="32" spans="1:6" x14ac:dyDescent="0.2">
      <c r="A32" s="36" t="s">
        <v>17</v>
      </c>
      <c r="B32" s="37" t="s">
        <v>15</v>
      </c>
      <c r="C32" s="38">
        <v>281700</v>
      </c>
      <c r="D32" s="38">
        <v>281572.92</v>
      </c>
      <c r="E32" s="38">
        <v>127.08</v>
      </c>
      <c r="F32" s="39">
        <v>0.99954888178913737</v>
      </c>
    </row>
    <row r="33" spans="1:6" x14ac:dyDescent="0.2">
      <c r="A33" s="78" t="s">
        <v>53</v>
      </c>
      <c r="B33" s="79" t="s">
        <v>49</v>
      </c>
      <c r="C33" s="80">
        <v>1676941.08</v>
      </c>
      <c r="D33" s="80">
        <v>1615547.46</v>
      </c>
      <c r="E33" s="80">
        <v>61393.62</v>
      </c>
      <c r="F33" s="81">
        <v>0.96338951873013934</v>
      </c>
    </row>
    <row r="34" spans="1:6" x14ac:dyDescent="0.2">
      <c r="A34" s="82" t="s">
        <v>54</v>
      </c>
      <c r="B34" s="83" t="s">
        <v>11</v>
      </c>
      <c r="C34" s="84">
        <v>1676941.08</v>
      </c>
      <c r="D34" s="84">
        <v>1615547.46</v>
      </c>
      <c r="E34" s="84">
        <v>61393.62</v>
      </c>
      <c r="F34" s="85">
        <v>0.96338951873013934</v>
      </c>
    </row>
    <row r="35" spans="1:6" s="33" customFormat="1" x14ac:dyDescent="0.2">
      <c r="A35" s="86" t="s">
        <v>41</v>
      </c>
      <c r="B35" s="87"/>
      <c r="C35" s="89">
        <v>42527509.079999998</v>
      </c>
      <c r="D35" s="89">
        <v>40774263.590000004</v>
      </c>
      <c r="E35" s="89">
        <v>1753245.49</v>
      </c>
      <c r="F35" s="88">
        <v>0.95877384949346767</v>
      </c>
    </row>
  </sheetData>
  <mergeCells count="2">
    <mergeCell ref="A5:F5"/>
    <mergeCell ref="A6:F6"/>
  </mergeCells>
  <phoneticPr fontId="3" type="noConversion"/>
  <pageMargins left="0.7874015748031496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308"/>
  <sheetViews>
    <sheetView view="pageBreakPreview" zoomScaleNormal="80" zoomScaleSheetLayoutView="100" workbookViewId="0">
      <selection activeCell="H10" sqref="H10"/>
    </sheetView>
  </sheetViews>
  <sheetFormatPr defaultRowHeight="15.75" x14ac:dyDescent="0.25"/>
  <cols>
    <col min="1" max="1" width="38.140625" style="91" customWidth="1"/>
    <col min="2" max="2" width="6.85546875" style="96" customWidth="1"/>
    <col min="3" max="3" width="10.5703125" style="96" customWidth="1"/>
    <col min="4" max="4" width="13.5703125" style="96" customWidth="1"/>
    <col min="5" max="5" width="6.7109375" style="96" customWidth="1"/>
    <col min="6" max="6" width="14.42578125" style="96" customWidth="1"/>
    <col min="7" max="7" width="14.28515625" style="96" customWidth="1"/>
    <col min="8" max="8" width="13.42578125" style="96" customWidth="1"/>
    <col min="9" max="9" width="8.28515625" style="99" customWidth="1"/>
    <col min="10" max="16384" width="9.140625" style="47"/>
  </cols>
  <sheetData>
    <row r="1" spans="1:9" x14ac:dyDescent="0.25">
      <c r="A1" s="116"/>
      <c r="B1" s="116"/>
      <c r="C1" s="116"/>
      <c r="D1" s="116"/>
      <c r="E1" s="116"/>
      <c r="F1" s="116"/>
      <c r="G1" s="95"/>
      <c r="I1" s="20" t="s">
        <v>48</v>
      </c>
    </row>
    <row r="2" spans="1:9" x14ac:dyDescent="0.25">
      <c r="A2" s="48"/>
      <c r="B2" s="97"/>
      <c r="C2" s="97"/>
      <c r="D2" s="97"/>
      <c r="E2" s="97"/>
      <c r="F2" s="98"/>
      <c r="G2" s="95"/>
      <c r="I2" s="20" t="str">
        <f>'2 Р,ПР'!F2</f>
        <v>к решению Совета депутатов сельского поселения Алакуртти</v>
      </c>
    </row>
    <row r="3" spans="1:9" x14ac:dyDescent="0.25">
      <c r="A3" s="48"/>
      <c r="B3" s="97"/>
      <c r="C3" s="97"/>
      <c r="D3" s="97"/>
      <c r="E3" s="97"/>
      <c r="F3" s="95"/>
      <c r="G3" s="95"/>
      <c r="I3" s="16" t="str">
        <f>'2 Р,ПР'!F3</f>
        <v xml:space="preserve"> Кандалакшского района от _____________ № _____</v>
      </c>
    </row>
    <row r="4" spans="1:9" x14ac:dyDescent="0.25">
      <c r="A4" s="118"/>
      <c r="B4" s="118"/>
      <c r="C4" s="118"/>
      <c r="D4" s="118"/>
      <c r="E4" s="118"/>
      <c r="F4" s="118"/>
      <c r="G4" s="95"/>
    </row>
    <row r="5" spans="1:9" x14ac:dyDescent="0.25">
      <c r="A5" s="119" t="s">
        <v>232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119" t="s">
        <v>349</v>
      </c>
      <c r="B6" s="119"/>
      <c r="C6" s="119"/>
      <c r="D6" s="119"/>
      <c r="E6" s="119"/>
      <c r="F6" s="119"/>
      <c r="G6" s="119"/>
      <c r="H6" s="119"/>
      <c r="I6" s="119"/>
    </row>
    <row r="7" spans="1:9" x14ac:dyDescent="0.25">
      <c r="A7" s="119" t="s">
        <v>350</v>
      </c>
      <c r="B7" s="119"/>
      <c r="C7" s="119"/>
      <c r="D7" s="119"/>
      <c r="E7" s="119"/>
      <c r="F7" s="119"/>
      <c r="G7" s="119"/>
      <c r="H7" s="119"/>
      <c r="I7" s="119"/>
    </row>
    <row r="8" spans="1:9" x14ac:dyDescent="0.25">
      <c r="A8" s="119" t="str">
        <f>'2 Р,ПР'!A6:F6</f>
        <v>за 2018 год</v>
      </c>
      <c r="B8" s="119"/>
      <c r="C8" s="119"/>
      <c r="D8" s="119"/>
      <c r="E8" s="119"/>
      <c r="F8" s="119"/>
      <c r="G8" s="119"/>
      <c r="H8" s="119"/>
      <c r="I8" s="119"/>
    </row>
    <row r="9" spans="1:9" x14ac:dyDescent="0.25">
      <c r="A9" s="117"/>
      <c r="B9" s="117"/>
      <c r="C9" s="117"/>
      <c r="D9" s="117"/>
      <c r="E9" s="117"/>
      <c r="F9" s="117"/>
      <c r="G9" s="95"/>
      <c r="I9" s="99" t="s">
        <v>47</v>
      </c>
    </row>
    <row r="10" spans="1:9" s="49" customFormat="1" ht="63" x14ac:dyDescent="0.25">
      <c r="A10" s="43" t="s">
        <v>186</v>
      </c>
      <c r="B10" s="43" t="s">
        <v>58</v>
      </c>
      <c r="C10" s="43" t="s">
        <v>28</v>
      </c>
      <c r="D10" s="43" t="s">
        <v>57</v>
      </c>
      <c r="E10" s="43" t="s">
        <v>20</v>
      </c>
      <c r="F10" s="10" t="s">
        <v>195</v>
      </c>
      <c r="G10" s="14" t="s">
        <v>196</v>
      </c>
      <c r="H10" s="14" t="s">
        <v>197</v>
      </c>
      <c r="I10" s="17" t="s">
        <v>198</v>
      </c>
    </row>
    <row r="11" spans="1:9" ht="47.25" x14ac:dyDescent="0.25">
      <c r="A11" s="90" t="s">
        <v>119</v>
      </c>
      <c r="B11" s="77" t="s">
        <v>42</v>
      </c>
      <c r="C11" s="77" t="s">
        <v>52</v>
      </c>
      <c r="D11" s="77" t="s">
        <v>71</v>
      </c>
      <c r="E11" s="77" t="s">
        <v>69</v>
      </c>
      <c r="F11" s="100">
        <v>42527509.079999998</v>
      </c>
      <c r="G11" s="100">
        <v>40774263.590000004</v>
      </c>
      <c r="H11" s="100">
        <v>1753245.49</v>
      </c>
      <c r="I11" s="101">
        <v>0.95877384949346767</v>
      </c>
    </row>
    <row r="12" spans="1:9" ht="31.5" x14ac:dyDescent="0.25">
      <c r="A12" s="90" t="s">
        <v>68</v>
      </c>
      <c r="B12" s="77" t="s">
        <v>42</v>
      </c>
      <c r="C12" s="77" t="s">
        <v>33</v>
      </c>
      <c r="D12" s="77" t="s">
        <v>71</v>
      </c>
      <c r="E12" s="77" t="s">
        <v>69</v>
      </c>
      <c r="F12" s="100">
        <v>20319045.920000002</v>
      </c>
      <c r="G12" s="100">
        <v>19465778.379999999</v>
      </c>
      <c r="H12" s="100">
        <v>853267.54</v>
      </c>
      <c r="I12" s="101">
        <v>0.95800651549489679</v>
      </c>
    </row>
    <row r="13" spans="1:9" ht="94.5" x14ac:dyDescent="0.25">
      <c r="A13" s="90" t="s">
        <v>146</v>
      </c>
      <c r="B13" s="77" t="s">
        <v>42</v>
      </c>
      <c r="C13" s="77" t="s">
        <v>67</v>
      </c>
      <c r="D13" s="77" t="s">
        <v>71</v>
      </c>
      <c r="E13" s="77" t="s">
        <v>69</v>
      </c>
      <c r="F13" s="100">
        <v>288837.82</v>
      </c>
      <c r="G13" s="100">
        <v>288094.21000000002</v>
      </c>
      <c r="H13" s="100">
        <v>743.61</v>
      </c>
      <c r="I13" s="101">
        <v>0.9974255102742432</v>
      </c>
    </row>
    <row r="14" spans="1:9" ht="78.75" x14ac:dyDescent="0.25">
      <c r="A14" s="90" t="s">
        <v>144</v>
      </c>
      <c r="B14" s="77" t="s">
        <v>42</v>
      </c>
      <c r="C14" s="77" t="s">
        <v>67</v>
      </c>
      <c r="D14" s="77" t="s">
        <v>72</v>
      </c>
      <c r="E14" s="77" t="s">
        <v>69</v>
      </c>
      <c r="F14" s="100">
        <v>288837.82</v>
      </c>
      <c r="G14" s="100">
        <v>288094.21000000002</v>
      </c>
      <c r="H14" s="100">
        <v>743.61</v>
      </c>
      <c r="I14" s="101">
        <v>0.9974255102742432</v>
      </c>
    </row>
    <row r="15" spans="1:9" ht="94.5" x14ac:dyDescent="0.25">
      <c r="A15" s="90" t="s">
        <v>258</v>
      </c>
      <c r="B15" s="77" t="s">
        <v>42</v>
      </c>
      <c r="C15" s="77" t="s">
        <v>67</v>
      </c>
      <c r="D15" s="77" t="s">
        <v>73</v>
      </c>
      <c r="E15" s="77" t="s">
        <v>69</v>
      </c>
      <c r="F15" s="100">
        <v>288837.82</v>
      </c>
      <c r="G15" s="100">
        <v>288094.21000000002</v>
      </c>
      <c r="H15" s="100">
        <v>743.61</v>
      </c>
      <c r="I15" s="101">
        <v>0.9974255102742432</v>
      </c>
    </row>
    <row r="16" spans="1:9" ht="141.75" x14ac:dyDescent="0.25">
      <c r="A16" s="90" t="s">
        <v>259</v>
      </c>
      <c r="B16" s="77" t="s">
        <v>42</v>
      </c>
      <c r="C16" s="77" t="s">
        <v>67</v>
      </c>
      <c r="D16" s="77" t="s">
        <v>96</v>
      </c>
      <c r="E16" s="77" t="s">
        <v>69</v>
      </c>
      <c r="F16" s="100">
        <v>288837.82</v>
      </c>
      <c r="G16" s="100">
        <v>288094.21000000002</v>
      </c>
      <c r="H16" s="100">
        <v>743.61</v>
      </c>
      <c r="I16" s="101">
        <v>0.9974255102742432</v>
      </c>
    </row>
    <row r="17" spans="1:9" ht="63" x14ac:dyDescent="0.25">
      <c r="A17" s="90" t="s">
        <v>147</v>
      </c>
      <c r="B17" s="77" t="s">
        <v>42</v>
      </c>
      <c r="C17" s="77" t="s">
        <v>67</v>
      </c>
      <c r="D17" s="77" t="s">
        <v>127</v>
      </c>
      <c r="E17" s="77" t="s">
        <v>69</v>
      </c>
      <c r="F17" s="100">
        <v>283145.32</v>
      </c>
      <c r="G17" s="100">
        <v>283144.21000000002</v>
      </c>
      <c r="H17" s="100">
        <v>1.1100000000000001</v>
      </c>
      <c r="I17" s="101">
        <v>0.99999607975155658</v>
      </c>
    </row>
    <row r="18" spans="1:9" ht="126" x14ac:dyDescent="0.25">
      <c r="A18" s="90" t="s">
        <v>140</v>
      </c>
      <c r="B18" s="77" t="s">
        <v>42</v>
      </c>
      <c r="C18" s="77" t="s">
        <v>67</v>
      </c>
      <c r="D18" s="77" t="s">
        <v>127</v>
      </c>
      <c r="E18" s="77" t="s">
        <v>3</v>
      </c>
      <c r="F18" s="100">
        <v>283145.32</v>
      </c>
      <c r="G18" s="100">
        <v>283144.21000000002</v>
      </c>
      <c r="H18" s="100">
        <v>1.1100000000000001</v>
      </c>
      <c r="I18" s="101">
        <v>0.99999607975155658</v>
      </c>
    </row>
    <row r="19" spans="1:9" ht="47.25" x14ac:dyDescent="0.25">
      <c r="A19" s="90" t="s">
        <v>141</v>
      </c>
      <c r="B19" s="77" t="s">
        <v>42</v>
      </c>
      <c r="C19" s="77" t="s">
        <v>67</v>
      </c>
      <c r="D19" s="77" t="s">
        <v>127</v>
      </c>
      <c r="E19" s="77" t="s">
        <v>4</v>
      </c>
      <c r="F19" s="100">
        <v>283145.32</v>
      </c>
      <c r="G19" s="100">
        <v>283144.21000000002</v>
      </c>
      <c r="H19" s="100">
        <v>1.1100000000000001</v>
      </c>
      <c r="I19" s="101">
        <v>0.99999607975155658</v>
      </c>
    </row>
    <row r="20" spans="1:9" ht="47.25" x14ac:dyDescent="0.25">
      <c r="A20" s="90" t="s">
        <v>148</v>
      </c>
      <c r="B20" s="77" t="s">
        <v>42</v>
      </c>
      <c r="C20" s="77" t="s">
        <v>67</v>
      </c>
      <c r="D20" s="77" t="s">
        <v>128</v>
      </c>
      <c r="E20" s="77" t="s">
        <v>69</v>
      </c>
      <c r="F20" s="100">
        <v>5692.5</v>
      </c>
      <c r="G20" s="100">
        <v>4950</v>
      </c>
      <c r="H20" s="100">
        <v>742.5</v>
      </c>
      <c r="I20" s="101">
        <v>0.86956521739130432</v>
      </c>
    </row>
    <row r="21" spans="1:9" ht="63" x14ac:dyDescent="0.25">
      <c r="A21" s="90" t="s">
        <v>137</v>
      </c>
      <c r="B21" s="77" t="s">
        <v>42</v>
      </c>
      <c r="C21" s="77" t="s">
        <v>67</v>
      </c>
      <c r="D21" s="77" t="s">
        <v>128</v>
      </c>
      <c r="E21" s="77" t="s">
        <v>62</v>
      </c>
      <c r="F21" s="100">
        <v>5692.5</v>
      </c>
      <c r="G21" s="100">
        <v>4950</v>
      </c>
      <c r="H21" s="100">
        <v>742.5</v>
      </c>
      <c r="I21" s="101">
        <v>0.86956521739130432</v>
      </c>
    </row>
    <row r="22" spans="1:9" ht="63" x14ac:dyDescent="0.25">
      <c r="A22" s="90" t="s">
        <v>138</v>
      </c>
      <c r="B22" s="77" t="s">
        <v>42</v>
      </c>
      <c r="C22" s="77" t="s">
        <v>67</v>
      </c>
      <c r="D22" s="77" t="s">
        <v>128</v>
      </c>
      <c r="E22" s="77" t="s">
        <v>63</v>
      </c>
      <c r="F22" s="100">
        <v>5692.5</v>
      </c>
      <c r="G22" s="100">
        <v>4950</v>
      </c>
      <c r="H22" s="100">
        <v>742.5</v>
      </c>
      <c r="I22" s="101">
        <v>0.86956521739130432</v>
      </c>
    </row>
    <row r="23" spans="1:9" ht="110.25" x14ac:dyDescent="0.25">
      <c r="A23" s="90" t="s">
        <v>149</v>
      </c>
      <c r="B23" s="77" t="s">
        <v>42</v>
      </c>
      <c r="C23" s="77" t="s">
        <v>61</v>
      </c>
      <c r="D23" s="77" t="s">
        <v>71</v>
      </c>
      <c r="E23" s="77" t="s">
        <v>69</v>
      </c>
      <c r="F23" s="100">
        <v>1718054.85</v>
      </c>
      <c r="G23" s="100">
        <v>1690361.47</v>
      </c>
      <c r="H23" s="100">
        <v>27693.38</v>
      </c>
      <c r="I23" s="101">
        <v>0.98388096864311403</v>
      </c>
    </row>
    <row r="24" spans="1:9" ht="78.75" x14ac:dyDescent="0.25">
      <c r="A24" s="90" t="s">
        <v>144</v>
      </c>
      <c r="B24" s="77" t="s">
        <v>42</v>
      </c>
      <c r="C24" s="77" t="s">
        <v>61</v>
      </c>
      <c r="D24" s="77" t="s">
        <v>72</v>
      </c>
      <c r="E24" s="77" t="s">
        <v>69</v>
      </c>
      <c r="F24" s="100">
        <v>1718054.85</v>
      </c>
      <c r="G24" s="100">
        <v>1690361.47</v>
      </c>
      <c r="H24" s="100">
        <v>27693.38</v>
      </c>
      <c r="I24" s="101">
        <v>0.98388096864311403</v>
      </c>
    </row>
    <row r="25" spans="1:9" ht="94.5" x14ac:dyDescent="0.25">
      <c r="A25" s="90" t="s">
        <v>258</v>
      </c>
      <c r="B25" s="77" t="s">
        <v>42</v>
      </c>
      <c r="C25" s="77" t="s">
        <v>61</v>
      </c>
      <c r="D25" s="77" t="s">
        <v>73</v>
      </c>
      <c r="E25" s="77" t="s">
        <v>69</v>
      </c>
      <c r="F25" s="100">
        <v>1718054.85</v>
      </c>
      <c r="G25" s="100">
        <v>1690361.47</v>
      </c>
      <c r="H25" s="100">
        <v>27693.38</v>
      </c>
      <c r="I25" s="101">
        <v>0.98388096864311403</v>
      </c>
    </row>
    <row r="26" spans="1:9" ht="141.75" x14ac:dyDescent="0.25">
      <c r="A26" s="90" t="s">
        <v>259</v>
      </c>
      <c r="B26" s="77" t="s">
        <v>42</v>
      </c>
      <c r="C26" s="77" t="s">
        <v>61</v>
      </c>
      <c r="D26" s="77" t="s">
        <v>96</v>
      </c>
      <c r="E26" s="77" t="s">
        <v>69</v>
      </c>
      <c r="F26" s="100">
        <v>1718054.85</v>
      </c>
      <c r="G26" s="100">
        <v>1690361.47</v>
      </c>
      <c r="H26" s="100">
        <v>27693.38</v>
      </c>
      <c r="I26" s="101">
        <v>0.98388096864311403</v>
      </c>
    </row>
    <row r="27" spans="1:9" ht="47.25" x14ac:dyDescent="0.25">
      <c r="A27" s="90" t="s">
        <v>260</v>
      </c>
      <c r="B27" s="77" t="s">
        <v>42</v>
      </c>
      <c r="C27" s="77" t="s">
        <v>61</v>
      </c>
      <c r="D27" s="77" t="s">
        <v>261</v>
      </c>
      <c r="E27" s="77" t="s">
        <v>69</v>
      </c>
      <c r="F27" s="100">
        <v>156011.18</v>
      </c>
      <c r="G27" s="100">
        <v>156011.18</v>
      </c>
      <c r="H27" s="100">
        <v>0</v>
      </c>
      <c r="I27" s="101">
        <v>1</v>
      </c>
    </row>
    <row r="28" spans="1:9" ht="126" x14ac:dyDescent="0.25">
      <c r="A28" s="90" t="s">
        <v>140</v>
      </c>
      <c r="B28" s="77" t="s">
        <v>42</v>
      </c>
      <c r="C28" s="77" t="s">
        <v>61</v>
      </c>
      <c r="D28" s="77" t="s">
        <v>261</v>
      </c>
      <c r="E28" s="77" t="s">
        <v>3</v>
      </c>
      <c r="F28" s="100">
        <v>156011.18</v>
      </c>
      <c r="G28" s="100">
        <v>156011.18</v>
      </c>
      <c r="H28" s="100">
        <v>0</v>
      </c>
      <c r="I28" s="101">
        <v>1</v>
      </c>
    </row>
    <row r="29" spans="1:9" ht="47.25" x14ac:dyDescent="0.25">
      <c r="A29" s="90" t="s">
        <v>141</v>
      </c>
      <c r="B29" s="77" t="s">
        <v>42</v>
      </c>
      <c r="C29" s="77" t="s">
        <v>61</v>
      </c>
      <c r="D29" s="77" t="s">
        <v>261</v>
      </c>
      <c r="E29" s="77" t="s">
        <v>4</v>
      </c>
      <c r="F29" s="100">
        <v>156011.18</v>
      </c>
      <c r="G29" s="100">
        <v>156011.18</v>
      </c>
      <c r="H29" s="100">
        <v>0</v>
      </c>
      <c r="I29" s="101">
        <v>1</v>
      </c>
    </row>
    <row r="30" spans="1:9" ht="63" x14ac:dyDescent="0.25">
      <c r="A30" s="90" t="s">
        <v>147</v>
      </c>
      <c r="B30" s="77" t="s">
        <v>42</v>
      </c>
      <c r="C30" s="77" t="s">
        <v>61</v>
      </c>
      <c r="D30" s="77" t="s">
        <v>127</v>
      </c>
      <c r="E30" s="77" t="s">
        <v>69</v>
      </c>
      <c r="F30" s="100">
        <v>1240704.57</v>
      </c>
      <c r="G30" s="100">
        <v>1225421.49</v>
      </c>
      <c r="H30" s="100">
        <v>15283.08</v>
      </c>
      <c r="I30" s="101">
        <v>0.98768193462848286</v>
      </c>
    </row>
    <row r="31" spans="1:9" ht="126" x14ac:dyDescent="0.25">
      <c r="A31" s="90" t="s">
        <v>140</v>
      </c>
      <c r="B31" s="77" t="s">
        <v>42</v>
      </c>
      <c r="C31" s="77" t="s">
        <v>61</v>
      </c>
      <c r="D31" s="77" t="s">
        <v>127</v>
      </c>
      <c r="E31" s="77" t="s">
        <v>3</v>
      </c>
      <c r="F31" s="100">
        <v>1240704.57</v>
      </c>
      <c r="G31" s="100">
        <v>1225421.49</v>
      </c>
      <c r="H31" s="100">
        <v>15283.08</v>
      </c>
      <c r="I31" s="101">
        <v>0.98768193462848286</v>
      </c>
    </row>
    <row r="32" spans="1:9" ht="47.25" x14ac:dyDescent="0.25">
      <c r="A32" s="90" t="s">
        <v>141</v>
      </c>
      <c r="B32" s="77" t="s">
        <v>42</v>
      </c>
      <c r="C32" s="77" t="s">
        <v>61</v>
      </c>
      <c r="D32" s="77" t="s">
        <v>127</v>
      </c>
      <c r="E32" s="77" t="s">
        <v>4</v>
      </c>
      <c r="F32" s="100">
        <v>1240704.57</v>
      </c>
      <c r="G32" s="100">
        <v>1225421.49</v>
      </c>
      <c r="H32" s="100">
        <v>15283.08</v>
      </c>
      <c r="I32" s="101">
        <v>0.98768193462848286</v>
      </c>
    </row>
    <row r="33" spans="1:9" ht="47.25" x14ac:dyDescent="0.25">
      <c r="A33" s="90" t="s">
        <v>148</v>
      </c>
      <c r="B33" s="77" t="s">
        <v>42</v>
      </c>
      <c r="C33" s="77" t="s">
        <v>61</v>
      </c>
      <c r="D33" s="77" t="s">
        <v>128</v>
      </c>
      <c r="E33" s="77" t="s">
        <v>69</v>
      </c>
      <c r="F33" s="100">
        <v>123035.5</v>
      </c>
      <c r="G33" s="100">
        <v>110625.2</v>
      </c>
      <c r="H33" s="100">
        <v>12410.3</v>
      </c>
      <c r="I33" s="101">
        <v>0.89913236423633824</v>
      </c>
    </row>
    <row r="34" spans="1:9" ht="126" x14ac:dyDescent="0.25">
      <c r="A34" s="90" t="s">
        <v>140</v>
      </c>
      <c r="B34" s="77" t="s">
        <v>42</v>
      </c>
      <c r="C34" s="77" t="s">
        <v>61</v>
      </c>
      <c r="D34" s="77" t="s">
        <v>128</v>
      </c>
      <c r="E34" s="77" t="s">
        <v>3</v>
      </c>
      <c r="F34" s="100">
        <v>14160</v>
      </c>
      <c r="G34" s="100">
        <v>14160</v>
      </c>
      <c r="H34" s="100">
        <v>0</v>
      </c>
      <c r="I34" s="101">
        <v>1</v>
      </c>
    </row>
    <row r="35" spans="1:9" ht="47.25" x14ac:dyDescent="0.25">
      <c r="A35" s="90" t="s">
        <v>141</v>
      </c>
      <c r="B35" s="77" t="s">
        <v>42</v>
      </c>
      <c r="C35" s="77" t="s">
        <v>61</v>
      </c>
      <c r="D35" s="77" t="s">
        <v>128</v>
      </c>
      <c r="E35" s="77" t="s">
        <v>4</v>
      </c>
      <c r="F35" s="100">
        <v>14160</v>
      </c>
      <c r="G35" s="100">
        <v>14160</v>
      </c>
      <c r="H35" s="100">
        <v>0</v>
      </c>
      <c r="I35" s="101">
        <v>1</v>
      </c>
    </row>
    <row r="36" spans="1:9" ht="63" x14ac:dyDescent="0.25">
      <c r="A36" s="90" t="s">
        <v>137</v>
      </c>
      <c r="B36" s="77" t="s">
        <v>42</v>
      </c>
      <c r="C36" s="77" t="s">
        <v>61</v>
      </c>
      <c r="D36" s="77" t="s">
        <v>128</v>
      </c>
      <c r="E36" s="77" t="s">
        <v>62</v>
      </c>
      <c r="F36" s="100">
        <v>108875.5</v>
      </c>
      <c r="G36" s="100">
        <v>96465.2</v>
      </c>
      <c r="H36" s="100">
        <v>12410.3</v>
      </c>
      <c r="I36" s="101">
        <v>0.88601384149785767</v>
      </c>
    </row>
    <row r="37" spans="1:9" ht="63" x14ac:dyDescent="0.25">
      <c r="A37" s="90" t="s">
        <v>138</v>
      </c>
      <c r="B37" s="77" t="s">
        <v>42</v>
      </c>
      <c r="C37" s="77" t="s">
        <v>61</v>
      </c>
      <c r="D37" s="77" t="s">
        <v>128</v>
      </c>
      <c r="E37" s="77" t="s">
        <v>63</v>
      </c>
      <c r="F37" s="100">
        <v>108875.5</v>
      </c>
      <c r="G37" s="100">
        <v>96465.2</v>
      </c>
      <c r="H37" s="100">
        <v>12410.3</v>
      </c>
      <c r="I37" s="101">
        <v>0.88601384149785767</v>
      </c>
    </row>
    <row r="38" spans="1:9" ht="220.5" x14ac:dyDescent="0.25">
      <c r="A38" s="90" t="s">
        <v>178</v>
      </c>
      <c r="B38" s="77" t="s">
        <v>42</v>
      </c>
      <c r="C38" s="77" t="s">
        <v>61</v>
      </c>
      <c r="D38" s="77" t="s">
        <v>177</v>
      </c>
      <c r="E38" s="77" t="s">
        <v>69</v>
      </c>
      <c r="F38" s="100">
        <v>198303.6</v>
      </c>
      <c r="G38" s="100">
        <v>198303.6</v>
      </c>
      <c r="H38" s="100">
        <v>0</v>
      </c>
      <c r="I38" s="101">
        <v>1</v>
      </c>
    </row>
    <row r="39" spans="1:9" ht="31.5" x14ac:dyDescent="0.25">
      <c r="A39" s="90" t="s">
        <v>164</v>
      </c>
      <c r="B39" s="77" t="s">
        <v>42</v>
      </c>
      <c r="C39" s="77" t="s">
        <v>61</v>
      </c>
      <c r="D39" s="77" t="s">
        <v>177</v>
      </c>
      <c r="E39" s="77" t="s">
        <v>39</v>
      </c>
      <c r="F39" s="100">
        <v>198303.6</v>
      </c>
      <c r="G39" s="100">
        <v>198303.6</v>
      </c>
      <c r="H39" s="100">
        <v>0</v>
      </c>
      <c r="I39" s="101">
        <v>1</v>
      </c>
    </row>
    <row r="40" spans="1:9" ht="47.25" x14ac:dyDescent="0.25">
      <c r="A40" s="90" t="s">
        <v>165</v>
      </c>
      <c r="B40" s="77" t="s">
        <v>42</v>
      </c>
      <c r="C40" s="77" t="s">
        <v>61</v>
      </c>
      <c r="D40" s="77" t="s">
        <v>177</v>
      </c>
      <c r="E40" s="77" t="s">
        <v>18</v>
      </c>
      <c r="F40" s="100">
        <v>198303.6</v>
      </c>
      <c r="G40" s="100">
        <v>198303.6</v>
      </c>
      <c r="H40" s="100">
        <v>0</v>
      </c>
      <c r="I40" s="101">
        <v>1</v>
      </c>
    </row>
    <row r="41" spans="1:9" ht="31.5" x14ac:dyDescent="0.25">
      <c r="A41" s="90" t="s">
        <v>351</v>
      </c>
      <c r="B41" s="77" t="s">
        <v>42</v>
      </c>
      <c r="C41" s="77" t="s">
        <v>347</v>
      </c>
      <c r="D41" s="77" t="s">
        <v>71</v>
      </c>
      <c r="E41" s="77" t="s">
        <v>69</v>
      </c>
      <c r="F41" s="100">
        <v>1103000</v>
      </c>
      <c r="G41" s="100">
        <v>1103000</v>
      </c>
      <c r="H41" s="100">
        <v>0</v>
      </c>
      <c r="I41" s="101">
        <v>1</v>
      </c>
    </row>
    <row r="42" spans="1:9" ht="78.75" x14ac:dyDescent="0.25">
      <c r="A42" s="90" t="s">
        <v>144</v>
      </c>
      <c r="B42" s="77" t="s">
        <v>42</v>
      </c>
      <c r="C42" s="77" t="s">
        <v>347</v>
      </c>
      <c r="D42" s="77" t="s">
        <v>72</v>
      </c>
      <c r="E42" s="77" t="s">
        <v>69</v>
      </c>
      <c r="F42" s="100">
        <v>1103000</v>
      </c>
      <c r="G42" s="100">
        <v>1103000</v>
      </c>
      <c r="H42" s="100">
        <v>0</v>
      </c>
      <c r="I42" s="101">
        <v>1</v>
      </c>
    </row>
    <row r="43" spans="1:9" ht="94.5" x14ac:dyDescent="0.25">
      <c r="A43" s="90" t="s">
        <v>258</v>
      </c>
      <c r="B43" s="77" t="s">
        <v>42</v>
      </c>
      <c r="C43" s="77" t="s">
        <v>347</v>
      </c>
      <c r="D43" s="77" t="s">
        <v>73</v>
      </c>
      <c r="E43" s="77" t="s">
        <v>69</v>
      </c>
      <c r="F43" s="100">
        <v>1103000</v>
      </c>
      <c r="G43" s="100">
        <v>1103000</v>
      </c>
      <c r="H43" s="100">
        <v>0</v>
      </c>
      <c r="I43" s="101">
        <v>1</v>
      </c>
    </row>
    <row r="44" spans="1:9" ht="63" x14ac:dyDescent="0.25">
      <c r="A44" s="90" t="s">
        <v>352</v>
      </c>
      <c r="B44" s="77" t="s">
        <v>42</v>
      </c>
      <c r="C44" s="77" t="s">
        <v>347</v>
      </c>
      <c r="D44" s="77" t="s">
        <v>353</v>
      </c>
      <c r="E44" s="77" t="s">
        <v>69</v>
      </c>
      <c r="F44" s="100">
        <v>1103000</v>
      </c>
      <c r="G44" s="100">
        <v>1103000</v>
      </c>
      <c r="H44" s="100">
        <v>0</v>
      </c>
      <c r="I44" s="101">
        <v>1</v>
      </c>
    </row>
    <row r="45" spans="1:9" ht="47.25" x14ac:dyDescent="0.25">
      <c r="A45" s="90" t="s">
        <v>354</v>
      </c>
      <c r="B45" s="77" t="s">
        <v>42</v>
      </c>
      <c r="C45" s="77" t="s">
        <v>347</v>
      </c>
      <c r="D45" s="77" t="s">
        <v>355</v>
      </c>
      <c r="E45" s="77" t="s">
        <v>69</v>
      </c>
      <c r="F45" s="100">
        <v>1103000</v>
      </c>
      <c r="G45" s="100">
        <v>1103000</v>
      </c>
      <c r="H45" s="100">
        <v>0</v>
      </c>
      <c r="I45" s="101">
        <v>1</v>
      </c>
    </row>
    <row r="46" spans="1:9" ht="31.5" x14ac:dyDescent="0.25">
      <c r="A46" s="90" t="s">
        <v>135</v>
      </c>
      <c r="B46" s="77" t="s">
        <v>42</v>
      </c>
      <c r="C46" s="77" t="s">
        <v>347</v>
      </c>
      <c r="D46" s="77" t="s">
        <v>355</v>
      </c>
      <c r="E46" s="77" t="s">
        <v>70</v>
      </c>
      <c r="F46" s="100">
        <v>1103000</v>
      </c>
      <c r="G46" s="100">
        <v>1103000</v>
      </c>
      <c r="H46" s="100">
        <v>0</v>
      </c>
      <c r="I46" s="101">
        <v>1</v>
      </c>
    </row>
    <row r="47" spans="1:9" x14ac:dyDescent="0.25">
      <c r="A47" s="90" t="s">
        <v>356</v>
      </c>
      <c r="B47" s="77" t="s">
        <v>42</v>
      </c>
      <c r="C47" s="77" t="s">
        <v>347</v>
      </c>
      <c r="D47" s="77" t="s">
        <v>355</v>
      </c>
      <c r="E47" s="77" t="s">
        <v>357</v>
      </c>
      <c r="F47" s="100">
        <v>1103000</v>
      </c>
      <c r="G47" s="100">
        <v>1103000</v>
      </c>
      <c r="H47" s="100">
        <v>0</v>
      </c>
      <c r="I47" s="101">
        <v>1</v>
      </c>
    </row>
    <row r="48" spans="1:9" x14ac:dyDescent="0.25">
      <c r="A48" s="90" t="s">
        <v>150</v>
      </c>
      <c r="B48" s="77" t="s">
        <v>42</v>
      </c>
      <c r="C48" s="77" t="s">
        <v>66</v>
      </c>
      <c r="D48" s="77" t="s">
        <v>71</v>
      </c>
      <c r="E48" s="77" t="s">
        <v>69</v>
      </c>
      <c r="F48" s="100">
        <v>30000</v>
      </c>
      <c r="G48" s="100">
        <v>0</v>
      </c>
      <c r="H48" s="100">
        <v>30000</v>
      </c>
      <c r="I48" s="101">
        <v>0</v>
      </c>
    </row>
    <row r="49" spans="1:9" ht="78.75" x14ac:dyDescent="0.25">
      <c r="A49" s="90" t="s">
        <v>144</v>
      </c>
      <c r="B49" s="77" t="s">
        <v>42</v>
      </c>
      <c r="C49" s="77" t="s">
        <v>66</v>
      </c>
      <c r="D49" s="77" t="s">
        <v>72</v>
      </c>
      <c r="E49" s="77" t="s">
        <v>69</v>
      </c>
      <c r="F49" s="100">
        <v>30000</v>
      </c>
      <c r="G49" s="100">
        <v>0</v>
      </c>
      <c r="H49" s="100">
        <v>30000</v>
      </c>
      <c r="I49" s="101">
        <v>0</v>
      </c>
    </row>
    <row r="50" spans="1:9" ht="94.5" x14ac:dyDescent="0.25">
      <c r="A50" s="90" t="s">
        <v>258</v>
      </c>
      <c r="B50" s="77" t="s">
        <v>42</v>
      </c>
      <c r="C50" s="77" t="s">
        <v>66</v>
      </c>
      <c r="D50" s="77" t="s">
        <v>73</v>
      </c>
      <c r="E50" s="77" t="s">
        <v>69</v>
      </c>
      <c r="F50" s="100">
        <v>30000</v>
      </c>
      <c r="G50" s="100">
        <v>0</v>
      </c>
      <c r="H50" s="100">
        <v>30000</v>
      </c>
      <c r="I50" s="101">
        <v>0</v>
      </c>
    </row>
    <row r="51" spans="1:9" ht="141.75" x14ac:dyDescent="0.25">
      <c r="A51" s="90" t="s">
        <v>259</v>
      </c>
      <c r="B51" s="77" t="s">
        <v>42</v>
      </c>
      <c r="C51" s="77" t="s">
        <v>66</v>
      </c>
      <c r="D51" s="77" t="s">
        <v>96</v>
      </c>
      <c r="E51" s="77" t="s">
        <v>69</v>
      </c>
      <c r="F51" s="100">
        <v>30000</v>
      </c>
      <c r="G51" s="100">
        <v>0</v>
      </c>
      <c r="H51" s="100">
        <v>30000</v>
      </c>
      <c r="I51" s="101">
        <v>0</v>
      </c>
    </row>
    <row r="52" spans="1:9" ht="31.5" x14ac:dyDescent="0.25">
      <c r="A52" s="90" t="s">
        <v>151</v>
      </c>
      <c r="B52" s="77" t="s">
        <v>42</v>
      </c>
      <c r="C52" s="77" t="s">
        <v>66</v>
      </c>
      <c r="D52" s="77" t="s">
        <v>262</v>
      </c>
      <c r="E52" s="77" t="s">
        <v>69</v>
      </c>
      <c r="F52" s="100">
        <v>30000</v>
      </c>
      <c r="G52" s="100">
        <v>0</v>
      </c>
      <c r="H52" s="100">
        <v>30000</v>
      </c>
      <c r="I52" s="101">
        <v>0</v>
      </c>
    </row>
    <row r="53" spans="1:9" ht="31.5" x14ac:dyDescent="0.25">
      <c r="A53" s="90" t="s">
        <v>135</v>
      </c>
      <c r="B53" s="77" t="s">
        <v>42</v>
      </c>
      <c r="C53" s="77" t="s">
        <v>66</v>
      </c>
      <c r="D53" s="77" t="s">
        <v>262</v>
      </c>
      <c r="E53" s="77" t="s">
        <v>70</v>
      </c>
      <c r="F53" s="100">
        <v>30000</v>
      </c>
      <c r="G53" s="100">
        <v>0</v>
      </c>
      <c r="H53" s="100">
        <v>30000</v>
      </c>
      <c r="I53" s="101">
        <v>0</v>
      </c>
    </row>
    <row r="54" spans="1:9" x14ac:dyDescent="0.25">
      <c r="A54" s="90" t="s">
        <v>152</v>
      </c>
      <c r="B54" s="77" t="s">
        <v>42</v>
      </c>
      <c r="C54" s="77" t="s">
        <v>66</v>
      </c>
      <c r="D54" s="77" t="s">
        <v>262</v>
      </c>
      <c r="E54" s="77" t="s">
        <v>31</v>
      </c>
      <c r="F54" s="100">
        <v>30000</v>
      </c>
      <c r="G54" s="100">
        <v>0</v>
      </c>
      <c r="H54" s="100">
        <v>30000</v>
      </c>
      <c r="I54" s="101">
        <v>0</v>
      </c>
    </row>
    <row r="55" spans="1:9" ht="31.5" x14ac:dyDescent="0.25">
      <c r="A55" s="90" t="s">
        <v>19</v>
      </c>
      <c r="B55" s="77" t="s">
        <v>42</v>
      </c>
      <c r="C55" s="77" t="s">
        <v>10</v>
      </c>
      <c r="D55" s="77" t="s">
        <v>71</v>
      </c>
      <c r="E55" s="77" t="s">
        <v>69</v>
      </c>
      <c r="F55" s="100">
        <v>17179153.25</v>
      </c>
      <c r="G55" s="100">
        <v>16384322.699999999</v>
      </c>
      <c r="H55" s="100">
        <v>794830.55</v>
      </c>
      <c r="I55" s="101">
        <v>0.95373284477801601</v>
      </c>
    </row>
    <row r="56" spans="1:9" ht="78.75" x14ac:dyDescent="0.25">
      <c r="A56" s="90" t="s">
        <v>144</v>
      </c>
      <c r="B56" s="77" t="s">
        <v>42</v>
      </c>
      <c r="C56" s="77" t="s">
        <v>10</v>
      </c>
      <c r="D56" s="77" t="s">
        <v>72</v>
      </c>
      <c r="E56" s="77" t="s">
        <v>69</v>
      </c>
      <c r="F56" s="100">
        <v>16657377</v>
      </c>
      <c r="G56" s="100">
        <v>15980758.449999999</v>
      </c>
      <c r="H56" s="100">
        <v>676618.55</v>
      </c>
      <c r="I56" s="101">
        <v>0.95938024636171715</v>
      </c>
    </row>
    <row r="57" spans="1:9" ht="94.5" x14ac:dyDescent="0.25">
      <c r="A57" s="90" t="s">
        <v>258</v>
      </c>
      <c r="B57" s="77" t="s">
        <v>42</v>
      </c>
      <c r="C57" s="77" t="s">
        <v>10</v>
      </c>
      <c r="D57" s="77" t="s">
        <v>73</v>
      </c>
      <c r="E57" s="77" t="s">
        <v>69</v>
      </c>
      <c r="F57" s="100">
        <v>16657377</v>
      </c>
      <c r="G57" s="100">
        <v>15980758.449999999</v>
      </c>
      <c r="H57" s="100">
        <v>676618.55</v>
      </c>
      <c r="I57" s="101">
        <v>0.95938024636171715</v>
      </c>
    </row>
    <row r="58" spans="1:9" ht="141.75" x14ac:dyDescent="0.25">
      <c r="A58" s="90" t="s">
        <v>259</v>
      </c>
      <c r="B58" s="77" t="s">
        <v>42</v>
      </c>
      <c r="C58" s="77" t="s">
        <v>10</v>
      </c>
      <c r="D58" s="77" t="s">
        <v>96</v>
      </c>
      <c r="E58" s="77" t="s">
        <v>69</v>
      </c>
      <c r="F58" s="100">
        <v>3342000</v>
      </c>
      <c r="G58" s="100">
        <v>3342000</v>
      </c>
      <c r="H58" s="100">
        <v>0</v>
      </c>
      <c r="I58" s="101">
        <v>1</v>
      </c>
    </row>
    <row r="59" spans="1:9" ht="47.25" x14ac:dyDescent="0.25">
      <c r="A59" s="90" t="s">
        <v>153</v>
      </c>
      <c r="B59" s="77" t="s">
        <v>42</v>
      </c>
      <c r="C59" s="77" t="s">
        <v>10</v>
      </c>
      <c r="D59" s="77" t="s">
        <v>263</v>
      </c>
      <c r="E59" s="77" t="s">
        <v>69</v>
      </c>
      <c r="F59" s="100">
        <v>3342000</v>
      </c>
      <c r="G59" s="100">
        <v>3342000</v>
      </c>
      <c r="H59" s="100">
        <v>0</v>
      </c>
      <c r="I59" s="101">
        <v>1</v>
      </c>
    </row>
    <row r="60" spans="1:9" ht="31.5" x14ac:dyDescent="0.25">
      <c r="A60" s="90" t="s">
        <v>154</v>
      </c>
      <c r="B60" s="77" t="s">
        <v>42</v>
      </c>
      <c r="C60" s="77" t="s">
        <v>10</v>
      </c>
      <c r="D60" s="77" t="s">
        <v>263</v>
      </c>
      <c r="E60" s="77" t="s">
        <v>29</v>
      </c>
      <c r="F60" s="100">
        <v>3342000</v>
      </c>
      <c r="G60" s="100">
        <v>3342000</v>
      </c>
      <c r="H60" s="100">
        <v>0</v>
      </c>
      <c r="I60" s="101">
        <v>1</v>
      </c>
    </row>
    <row r="61" spans="1:9" ht="31.5" x14ac:dyDescent="0.25">
      <c r="A61" s="90" t="s">
        <v>155</v>
      </c>
      <c r="B61" s="77" t="s">
        <v>42</v>
      </c>
      <c r="C61" s="77" t="s">
        <v>10</v>
      </c>
      <c r="D61" s="77" t="s">
        <v>263</v>
      </c>
      <c r="E61" s="77" t="s">
        <v>7</v>
      </c>
      <c r="F61" s="100">
        <v>3342000</v>
      </c>
      <c r="G61" s="100">
        <v>3342000</v>
      </c>
      <c r="H61" s="100">
        <v>0</v>
      </c>
      <c r="I61" s="101">
        <v>1</v>
      </c>
    </row>
    <row r="62" spans="1:9" ht="78.75" x14ac:dyDescent="0.25">
      <c r="A62" s="90" t="s">
        <v>264</v>
      </c>
      <c r="B62" s="77" t="s">
        <v>42</v>
      </c>
      <c r="C62" s="77" t="s">
        <v>10</v>
      </c>
      <c r="D62" s="77" t="s">
        <v>180</v>
      </c>
      <c r="E62" s="77" t="s">
        <v>69</v>
      </c>
      <c r="F62" s="100">
        <v>2032470.13</v>
      </c>
      <c r="G62" s="100">
        <v>1840838.08</v>
      </c>
      <c r="H62" s="100">
        <v>191632.05</v>
      </c>
      <c r="I62" s="101">
        <v>0.90571470292653211</v>
      </c>
    </row>
    <row r="63" spans="1:9" ht="31.5" x14ac:dyDescent="0.25">
      <c r="A63" s="90" t="s">
        <v>183</v>
      </c>
      <c r="B63" s="77" t="s">
        <v>42</v>
      </c>
      <c r="C63" s="77" t="s">
        <v>10</v>
      </c>
      <c r="D63" s="77" t="s">
        <v>265</v>
      </c>
      <c r="E63" s="77" t="s">
        <v>69</v>
      </c>
      <c r="F63" s="100">
        <v>587000</v>
      </c>
      <c r="G63" s="100">
        <v>517997.5</v>
      </c>
      <c r="H63" s="100">
        <v>69002.5</v>
      </c>
      <c r="I63" s="101">
        <v>0.88244889267461668</v>
      </c>
    </row>
    <row r="64" spans="1:9" ht="63" x14ac:dyDescent="0.25">
      <c r="A64" s="90" t="s">
        <v>137</v>
      </c>
      <c r="B64" s="77" t="s">
        <v>42</v>
      </c>
      <c r="C64" s="77" t="s">
        <v>10</v>
      </c>
      <c r="D64" s="77" t="s">
        <v>265</v>
      </c>
      <c r="E64" s="77" t="s">
        <v>62</v>
      </c>
      <c r="F64" s="100">
        <v>434231.08</v>
      </c>
      <c r="G64" s="100">
        <v>434231.08</v>
      </c>
      <c r="H64" s="100">
        <v>0</v>
      </c>
      <c r="I64" s="101">
        <v>1</v>
      </c>
    </row>
    <row r="65" spans="1:9" ht="63" x14ac:dyDescent="0.25">
      <c r="A65" s="90" t="s">
        <v>138</v>
      </c>
      <c r="B65" s="77" t="s">
        <v>42</v>
      </c>
      <c r="C65" s="77" t="s">
        <v>10</v>
      </c>
      <c r="D65" s="77" t="s">
        <v>265</v>
      </c>
      <c r="E65" s="77" t="s">
        <v>63</v>
      </c>
      <c r="F65" s="100">
        <v>434231.08</v>
      </c>
      <c r="G65" s="100">
        <v>434231.08</v>
      </c>
      <c r="H65" s="100">
        <v>0</v>
      </c>
      <c r="I65" s="101">
        <v>1</v>
      </c>
    </row>
    <row r="66" spans="1:9" ht="31.5" x14ac:dyDescent="0.25">
      <c r="A66" s="90" t="s">
        <v>135</v>
      </c>
      <c r="B66" s="77" t="s">
        <v>42</v>
      </c>
      <c r="C66" s="77" t="s">
        <v>10</v>
      </c>
      <c r="D66" s="77" t="s">
        <v>265</v>
      </c>
      <c r="E66" s="77" t="s">
        <v>70</v>
      </c>
      <c r="F66" s="100">
        <v>152768.92000000001</v>
      </c>
      <c r="G66" s="100">
        <v>83766.42</v>
      </c>
      <c r="H66" s="100">
        <v>69002.5</v>
      </c>
      <c r="I66" s="101">
        <v>0.54832108520502731</v>
      </c>
    </row>
    <row r="67" spans="1:9" ht="31.5" x14ac:dyDescent="0.25">
      <c r="A67" s="90" t="s">
        <v>184</v>
      </c>
      <c r="B67" s="77" t="s">
        <v>42</v>
      </c>
      <c r="C67" s="77" t="s">
        <v>10</v>
      </c>
      <c r="D67" s="77" t="s">
        <v>265</v>
      </c>
      <c r="E67" s="77" t="s">
        <v>181</v>
      </c>
      <c r="F67" s="100">
        <v>152768.92000000001</v>
      </c>
      <c r="G67" s="100">
        <v>83766.42</v>
      </c>
      <c r="H67" s="100">
        <v>69002.5</v>
      </c>
      <c r="I67" s="101">
        <v>0.54832108520502731</v>
      </c>
    </row>
    <row r="68" spans="1:9" ht="31.5" x14ac:dyDescent="0.25">
      <c r="A68" s="90" t="s">
        <v>266</v>
      </c>
      <c r="B68" s="77" t="s">
        <v>42</v>
      </c>
      <c r="C68" s="77" t="s">
        <v>10</v>
      </c>
      <c r="D68" s="77" t="s">
        <v>267</v>
      </c>
      <c r="E68" s="77" t="s">
        <v>69</v>
      </c>
      <c r="F68" s="100">
        <v>258393.67</v>
      </c>
      <c r="G68" s="100">
        <v>135855.12</v>
      </c>
      <c r="H68" s="100">
        <v>122538.55</v>
      </c>
      <c r="I68" s="101">
        <v>0.52576798804707559</v>
      </c>
    </row>
    <row r="69" spans="1:9" ht="63" x14ac:dyDescent="0.25">
      <c r="A69" s="90" t="s">
        <v>137</v>
      </c>
      <c r="B69" s="77" t="s">
        <v>42</v>
      </c>
      <c r="C69" s="77" t="s">
        <v>10</v>
      </c>
      <c r="D69" s="77" t="s">
        <v>267</v>
      </c>
      <c r="E69" s="77" t="s">
        <v>62</v>
      </c>
      <c r="F69" s="100">
        <v>184393.67</v>
      </c>
      <c r="G69" s="100">
        <v>73351.09</v>
      </c>
      <c r="H69" s="100">
        <v>111042.58</v>
      </c>
      <c r="I69" s="101">
        <v>0.39779613909739958</v>
      </c>
    </row>
    <row r="70" spans="1:9" ht="63" x14ac:dyDescent="0.25">
      <c r="A70" s="90" t="s">
        <v>138</v>
      </c>
      <c r="B70" s="77" t="s">
        <v>42</v>
      </c>
      <c r="C70" s="77" t="s">
        <v>10</v>
      </c>
      <c r="D70" s="77" t="s">
        <v>267</v>
      </c>
      <c r="E70" s="77" t="s">
        <v>63</v>
      </c>
      <c r="F70" s="100">
        <v>184393.67</v>
      </c>
      <c r="G70" s="100">
        <v>73351.09</v>
      </c>
      <c r="H70" s="100">
        <v>111042.58</v>
      </c>
      <c r="I70" s="101">
        <v>0.39779613909739958</v>
      </c>
    </row>
    <row r="71" spans="1:9" ht="31.5" x14ac:dyDescent="0.25">
      <c r="A71" s="90" t="s">
        <v>135</v>
      </c>
      <c r="B71" s="77" t="s">
        <v>42</v>
      </c>
      <c r="C71" s="77" t="s">
        <v>10</v>
      </c>
      <c r="D71" s="77" t="s">
        <v>267</v>
      </c>
      <c r="E71" s="77" t="s">
        <v>70</v>
      </c>
      <c r="F71" s="100">
        <v>74000</v>
      </c>
      <c r="G71" s="100">
        <v>62504.03</v>
      </c>
      <c r="H71" s="100">
        <v>11495.97</v>
      </c>
      <c r="I71" s="101">
        <v>0.8446490540540541</v>
      </c>
    </row>
    <row r="72" spans="1:9" ht="31.5" x14ac:dyDescent="0.25">
      <c r="A72" s="90" t="s">
        <v>136</v>
      </c>
      <c r="B72" s="77" t="s">
        <v>42</v>
      </c>
      <c r="C72" s="77" t="s">
        <v>10</v>
      </c>
      <c r="D72" s="77" t="s">
        <v>267</v>
      </c>
      <c r="E72" s="77" t="s">
        <v>64</v>
      </c>
      <c r="F72" s="100">
        <v>74000</v>
      </c>
      <c r="G72" s="100">
        <v>62504.03</v>
      </c>
      <c r="H72" s="100">
        <v>11495.97</v>
      </c>
      <c r="I72" s="101">
        <v>0.8446490540540541</v>
      </c>
    </row>
    <row r="73" spans="1:9" ht="31.5" x14ac:dyDescent="0.25">
      <c r="A73" s="90" t="s">
        <v>358</v>
      </c>
      <c r="B73" s="77" t="s">
        <v>42</v>
      </c>
      <c r="C73" s="77" t="s">
        <v>10</v>
      </c>
      <c r="D73" s="77" t="s">
        <v>359</v>
      </c>
      <c r="E73" s="77" t="s">
        <v>69</v>
      </c>
      <c r="F73" s="100">
        <v>1187076.46</v>
      </c>
      <c r="G73" s="100">
        <v>1186985.46</v>
      </c>
      <c r="H73" s="100">
        <v>91</v>
      </c>
      <c r="I73" s="101">
        <v>0.99992334107947856</v>
      </c>
    </row>
    <row r="74" spans="1:9" ht="63" x14ac:dyDescent="0.25">
      <c r="A74" s="90" t="s">
        <v>137</v>
      </c>
      <c r="B74" s="77" t="s">
        <v>42</v>
      </c>
      <c r="C74" s="77" t="s">
        <v>10</v>
      </c>
      <c r="D74" s="77" t="s">
        <v>359</v>
      </c>
      <c r="E74" s="77" t="s">
        <v>62</v>
      </c>
      <c r="F74" s="100">
        <v>233657.64</v>
      </c>
      <c r="G74" s="100">
        <v>233657.64</v>
      </c>
      <c r="H74" s="100">
        <v>0</v>
      </c>
      <c r="I74" s="101">
        <v>1</v>
      </c>
    </row>
    <row r="75" spans="1:9" ht="63" x14ac:dyDescent="0.25">
      <c r="A75" s="90" t="s">
        <v>138</v>
      </c>
      <c r="B75" s="77" t="s">
        <v>42</v>
      </c>
      <c r="C75" s="77" t="s">
        <v>10</v>
      </c>
      <c r="D75" s="77" t="s">
        <v>359</v>
      </c>
      <c r="E75" s="77" t="s">
        <v>63</v>
      </c>
      <c r="F75" s="100">
        <v>233657.64</v>
      </c>
      <c r="G75" s="100">
        <v>233657.64</v>
      </c>
      <c r="H75" s="100">
        <v>0</v>
      </c>
      <c r="I75" s="101">
        <v>1</v>
      </c>
    </row>
    <row r="76" spans="1:9" ht="31.5" x14ac:dyDescent="0.25">
      <c r="A76" s="90" t="s">
        <v>135</v>
      </c>
      <c r="B76" s="77" t="s">
        <v>42</v>
      </c>
      <c r="C76" s="77" t="s">
        <v>10</v>
      </c>
      <c r="D76" s="77" t="s">
        <v>359</v>
      </c>
      <c r="E76" s="77" t="s">
        <v>70</v>
      </c>
      <c r="F76" s="100">
        <v>953418.82</v>
      </c>
      <c r="G76" s="100">
        <v>953327.82</v>
      </c>
      <c r="H76" s="100">
        <v>91</v>
      </c>
      <c r="I76" s="101">
        <v>0.99990455401331391</v>
      </c>
    </row>
    <row r="77" spans="1:9" ht="31.5" x14ac:dyDescent="0.25">
      <c r="A77" s="90" t="s">
        <v>184</v>
      </c>
      <c r="B77" s="77" t="s">
        <v>42</v>
      </c>
      <c r="C77" s="77" t="s">
        <v>10</v>
      </c>
      <c r="D77" s="77" t="s">
        <v>359</v>
      </c>
      <c r="E77" s="77" t="s">
        <v>181</v>
      </c>
      <c r="F77" s="100">
        <v>953418.82</v>
      </c>
      <c r="G77" s="100">
        <v>953327.82</v>
      </c>
      <c r="H77" s="100">
        <v>91</v>
      </c>
      <c r="I77" s="101">
        <v>0.99990455401331391</v>
      </c>
    </row>
    <row r="78" spans="1:9" ht="63" x14ac:dyDescent="0.25">
      <c r="A78" s="90" t="s">
        <v>268</v>
      </c>
      <c r="B78" s="77" t="s">
        <v>42</v>
      </c>
      <c r="C78" s="77" t="s">
        <v>10</v>
      </c>
      <c r="D78" s="77" t="s">
        <v>269</v>
      </c>
      <c r="E78" s="77" t="s">
        <v>69</v>
      </c>
      <c r="F78" s="100">
        <v>11282906.869999999</v>
      </c>
      <c r="G78" s="100">
        <v>10797920.369999999</v>
      </c>
      <c r="H78" s="100">
        <v>484986.5</v>
      </c>
      <c r="I78" s="101">
        <v>0.9570158199843406</v>
      </c>
    </row>
    <row r="79" spans="1:9" ht="204.75" x14ac:dyDescent="0.25">
      <c r="A79" s="90" t="s">
        <v>170</v>
      </c>
      <c r="B79" s="77" t="s">
        <v>42</v>
      </c>
      <c r="C79" s="77" t="s">
        <v>10</v>
      </c>
      <c r="D79" s="77" t="s">
        <v>360</v>
      </c>
      <c r="E79" s="77" t="s">
        <v>69</v>
      </c>
      <c r="F79" s="100">
        <v>51586.17</v>
      </c>
      <c r="G79" s="100">
        <v>6008.44</v>
      </c>
      <c r="H79" s="100">
        <v>45577.73</v>
      </c>
      <c r="I79" s="101">
        <v>0.11647385336030955</v>
      </c>
    </row>
    <row r="80" spans="1:9" ht="63" x14ac:dyDescent="0.25">
      <c r="A80" s="90" t="s">
        <v>137</v>
      </c>
      <c r="B80" s="77" t="s">
        <v>42</v>
      </c>
      <c r="C80" s="77" t="s">
        <v>10</v>
      </c>
      <c r="D80" s="77" t="s">
        <v>360</v>
      </c>
      <c r="E80" s="77" t="s">
        <v>62</v>
      </c>
      <c r="F80" s="100">
        <v>51586.17</v>
      </c>
      <c r="G80" s="100">
        <v>6008.44</v>
      </c>
      <c r="H80" s="100">
        <v>45577.73</v>
      </c>
      <c r="I80" s="101">
        <v>0.11647385336030955</v>
      </c>
    </row>
    <row r="81" spans="1:9" ht="63" x14ac:dyDescent="0.25">
      <c r="A81" s="90" t="s">
        <v>138</v>
      </c>
      <c r="B81" s="77" t="s">
        <v>42</v>
      </c>
      <c r="C81" s="77" t="s">
        <v>10</v>
      </c>
      <c r="D81" s="77" t="s">
        <v>360</v>
      </c>
      <c r="E81" s="77" t="s">
        <v>63</v>
      </c>
      <c r="F81" s="100">
        <v>51586.17</v>
      </c>
      <c r="G81" s="100">
        <v>6008.44</v>
      </c>
      <c r="H81" s="100">
        <v>45577.73</v>
      </c>
      <c r="I81" s="101">
        <v>0.11647385336030955</v>
      </c>
    </row>
    <row r="82" spans="1:9" ht="63" x14ac:dyDescent="0.25">
      <c r="A82" s="90" t="s">
        <v>270</v>
      </c>
      <c r="B82" s="77" t="s">
        <v>42</v>
      </c>
      <c r="C82" s="77" t="s">
        <v>10</v>
      </c>
      <c r="D82" s="77" t="s">
        <v>271</v>
      </c>
      <c r="E82" s="77" t="s">
        <v>69</v>
      </c>
      <c r="F82" s="100">
        <v>11231320.699999999</v>
      </c>
      <c r="G82" s="100">
        <v>10791911.93</v>
      </c>
      <c r="H82" s="100">
        <v>439408.77</v>
      </c>
      <c r="I82" s="101">
        <v>0.96087648267402781</v>
      </c>
    </row>
    <row r="83" spans="1:9" ht="126" x14ac:dyDescent="0.25">
      <c r="A83" s="90" t="s">
        <v>140</v>
      </c>
      <c r="B83" s="77" t="s">
        <v>42</v>
      </c>
      <c r="C83" s="77" t="s">
        <v>10</v>
      </c>
      <c r="D83" s="77" t="s">
        <v>271</v>
      </c>
      <c r="E83" s="77" t="s">
        <v>3</v>
      </c>
      <c r="F83" s="100">
        <v>7671621.3499999996</v>
      </c>
      <c r="G83" s="100">
        <v>7604687.8099999996</v>
      </c>
      <c r="H83" s="100">
        <v>66933.539999999994</v>
      </c>
      <c r="I83" s="101">
        <v>0.99127517679166999</v>
      </c>
    </row>
    <row r="84" spans="1:9" ht="31.5" x14ac:dyDescent="0.25">
      <c r="A84" s="90" t="s">
        <v>272</v>
      </c>
      <c r="B84" s="77" t="s">
        <v>42</v>
      </c>
      <c r="C84" s="77" t="s">
        <v>10</v>
      </c>
      <c r="D84" s="77" t="s">
        <v>271</v>
      </c>
      <c r="E84" s="77" t="s">
        <v>273</v>
      </c>
      <c r="F84" s="100">
        <v>7671621.3499999996</v>
      </c>
      <c r="G84" s="100">
        <v>7604687.8099999996</v>
      </c>
      <c r="H84" s="100">
        <v>66933.539999999994</v>
      </c>
      <c r="I84" s="101">
        <v>0.99127517679166999</v>
      </c>
    </row>
    <row r="85" spans="1:9" ht="63" x14ac:dyDescent="0.25">
      <c r="A85" s="90" t="s">
        <v>137</v>
      </c>
      <c r="B85" s="77" t="s">
        <v>42</v>
      </c>
      <c r="C85" s="77" t="s">
        <v>10</v>
      </c>
      <c r="D85" s="77" t="s">
        <v>271</v>
      </c>
      <c r="E85" s="77" t="s">
        <v>62</v>
      </c>
      <c r="F85" s="100">
        <v>2544594.79</v>
      </c>
      <c r="G85" s="100">
        <v>2224514.98</v>
      </c>
      <c r="H85" s="100">
        <v>320079.81</v>
      </c>
      <c r="I85" s="101">
        <v>0.87421187402494049</v>
      </c>
    </row>
    <row r="86" spans="1:9" ht="63" x14ac:dyDescent="0.25">
      <c r="A86" s="90" t="s">
        <v>138</v>
      </c>
      <c r="B86" s="77" t="s">
        <v>42</v>
      </c>
      <c r="C86" s="77" t="s">
        <v>10</v>
      </c>
      <c r="D86" s="77" t="s">
        <v>271</v>
      </c>
      <c r="E86" s="77" t="s">
        <v>63</v>
      </c>
      <c r="F86" s="100">
        <v>2544594.79</v>
      </c>
      <c r="G86" s="100">
        <v>2224514.98</v>
      </c>
      <c r="H86" s="100">
        <v>320079.81</v>
      </c>
      <c r="I86" s="101">
        <v>0.87421187402494049</v>
      </c>
    </row>
    <row r="87" spans="1:9" ht="31.5" x14ac:dyDescent="0.25">
      <c r="A87" s="90" t="s">
        <v>135</v>
      </c>
      <c r="B87" s="77" t="s">
        <v>42</v>
      </c>
      <c r="C87" s="77" t="s">
        <v>10</v>
      </c>
      <c r="D87" s="77" t="s">
        <v>271</v>
      </c>
      <c r="E87" s="77" t="s">
        <v>70</v>
      </c>
      <c r="F87" s="100">
        <v>1015104.56</v>
      </c>
      <c r="G87" s="100">
        <v>962709.14</v>
      </c>
      <c r="H87" s="100">
        <v>52395.42</v>
      </c>
      <c r="I87" s="101">
        <v>0.94838421374050375</v>
      </c>
    </row>
    <row r="88" spans="1:9" ht="31.5" x14ac:dyDescent="0.25">
      <c r="A88" s="90" t="s">
        <v>184</v>
      </c>
      <c r="B88" s="77" t="s">
        <v>42</v>
      </c>
      <c r="C88" s="77" t="s">
        <v>10</v>
      </c>
      <c r="D88" s="77" t="s">
        <v>271</v>
      </c>
      <c r="E88" s="77" t="s">
        <v>181</v>
      </c>
      <c r="F88" s="100">
        <v>88234.32</v>
      </c>
      <c r="G88" s="100">
        <v>88139.6</v>
      </c>
      <c r="H88" s="100">
        <v>94.72</v>
      </c>
      <c r="I88" s="101">
        <v>0.99892649481516937</v>
      </c>
    </row>
    <row r="89" spans="1:9" ht="31.5" x14ac:dyDescent="0.25">
      <c r="A89" s="90" t="s">
        <v>136</v>
      </c>
      <c r="B89" s="77" t="s">
        <v>42</v>
      </c>
      <c r="C89" s="77" t="s">
        <v>10</v>
      </c>
      <c r="D89" s="77" t="s">
        <v>271</v>
      </c>
      <c r="E89" s="77" t="s">
        <v>64</v>
      </c>
      <c r="F89" s="100">
        <v>926870.24</v>
      </c>
      <c r="G89" s="100">
        <v>874569.54</v>
      </c>
      <c r="H89" s="100">
        <v>52300.7</v>
      </c>
      <c r="I89" s="101">
        <v>0.9435727918074055</v>
      </c>
    </row>
    <row r="90" spans="1:9" ht="63" x14ac:dyDescent="0.25">
      <c r="A90" s="90" t="s">
        <v>274</v>
      </c>
      <c r="B90" s="77" t="s">
        <v>42</v>
      </c>
      <c r="C90" s="77" t="s">
        <v>10</v>
      </c>
      <c r="D90" s="77" t="s">
        <v>74</v>
      </c>
      <c r="E90" s="77" t="s">
        <v>69</v>
      </c>
      <c r="F90" s="100">
        <v>464500</v>
      </c>
      <c r="G90" s="100">
        <v>350288</v>
      </c>
      <c r="H90" s="100">
        <v>114212</v>
      </c>
      <c r="I90" s="101">
        <v>0.75411840688912812</v>
      </c>
    </row>
    <row r="91" spans="1:9" ht="78.75" x14ac:dyDescent="0.25">
      <c r="A91" s="90" t="s">
        <v>156</v>
      </c>
      <c r="B91" s="77" t="s">
        <v>42</v>
      </c>
      <c r="C91" s="77" t="s">
        <v>10</v>
      </c>
      <c r="D91" s="77" t="s">
        <v>97</v>
      </c>
      <c r="E91" s="77" t="s">
        <v>69</v>
      </c>
      <c r="F91" s="100">
        <v>304500</v>
      </c>
      <c r="G91" s="100">
        <v>264900</v>
      </c>
      <c r="H91" s="100">
        <v>39600</v>
      </c>
      <c r="I91" s="101">
        <v>0.86995073891625618</v>
      </c>
    </row>
    <row r="92" spans="1:9" ht="173.25" x14ac:dyDescent="0.25">
      <c r="A92" s="90" t="s">
        <v>275</v>
      </c>
      <c r="B92" s="77" t="s">
        <v>42</v>
      </c>
      <c r="C92" s="77" t="s">
        <v>10</v>
      </c>
      <c r="D92" s="77" t="s">
        <v>276</v>
      </c>
      <c r="E92" s="77" t="s">
        <v>69</v>
      </c>
      <c r="F92" s="100">
        <v>19500</v>
      </c>
      <c r="G92" s="100">
        <v>13000</v>
      </c>
      <c r="H92" s="100">
        <v>6500</v>
      </c>
      <c r="I92" s="101">
        <v>0.66666666666666663</v>
      </c>
    </row>
    <row r="93" spans="1:9" ht="63" x14ac:dyDescent="0.25">
      <c r="A93" s="90" t="s">
        <v>137</v>
      </c>
      <c r="B93" s="77" t="s">
        <v>42</v>
      </c>
      <c r="C93" s="77" t="s">
        <v>10</v>
      </c>
      <c r="D93" s="77" t="s">
        <v>276</v>
      </c>
      <c r="E93" s="77" t="s">
        <v>62</v>
      </c>
      <c r="F93" s="100">
        <v>19500</v>
      </c>
      <c r="G93" s="100">
        <v>13000</v>
      </c>
      <c r="H93" s="100">
        <v>6500</v>
      </c>
      <c r="I93" s="101">
        <v>0.66666666666666663</v>
      </c>
    </row>
    <row r="94" spans="1:9" ht="63" x14ac:dyDescent="0.25">
      <c r="A94" s="90" t="s">
        <v>138</v>
      </c>
      <c r="B94" s="77" t="s">
        <v>42</v>
      </c>
      <c r="C94" s="77" t="s">
        <v>10</v>
      </c>
      <c r="D94" s="77" t="s">
        <v>276</v>
      </c>
      <c r="E94" s="77" t="s">
        <v>63</v>
      </c>
      <c r="F94" s="100">
        <v>19500</v>
      </c>
      <c r="G94" s="100">
        <v>13000</v>
      </c>
      <c r="H94" s="100">
        <v>6500</v>
      </c>
      <c r="I94" s="101">
        <v>0.66666666666666663</v>
      </c>
    </row>
    <row r="95" spans="1:9" ht="157.5" x14ac:dyDescent="0.25">
      <c r="A95" s="90" t="s">
        <v>277</v>
      </c>
      <c r="B95" s="77" t="s">
        <v>42</v>
      </c>
      <c r="C95" s="77" t="s">
        <v>10</v>
      </c>
      <c r="D95" s="77" t="s">
        <v>278</v>
      </c>
      <c r="E95" s="77" t="s">
        <v>69</v>
      </c>
      <c r="F95" s="100">
        <v>165000</v>
      </c>
      <c r="G95" s="100">
        <v>131900</v>
      </c>
      <c r="H95" s="100">
        <v>33100</v>
      </c>
      <c r="I95" s="101">
        <v>0.79939393939393943</v>
      </c>
    </row>
    <row r="96" spans="1:9" ht="63" x14ac:dyDescent="0.25">
      <c r="A96" s="90" t="s">
        <v>137</v>
      </c>
      <c r="B96" s="77" t="s">
        <v>42</v>
      </c>
      <c r="C96" s="77" t="s">
        <v>10</v>
      </c>
      <c r="D96" s="77" t="s">
        <v>278</v>
      </c>
      <c r="E96" s="77" t="s">
        <v>62</v>
      </c>
      <c r="F96" s="100">
        <v>165000</v>
      </c>
      <c r="G96" s="100">
        <v>131900</v>
      </c>
      <c r="H96" s="100">
        <v>33100</v>
      </c>
      <c r="I96" s="101">
        <v>0.79939393939393943</v>
      </c>
    </row>
    <row r="97" spans="1:9" ht="63" x14ac:dyDescent="0.25">
      <c r="A97" s="90" t="s">
        <v>138</v>
      </c>
      <c r="B97" s="77" t="s">
        <v>42</v>
      </c>
      <c r="C97" s="77" t="s">
        <v>10</v>
      </c>
      <c r="D97" s="77" t="s">
        <v>278</v>
      </c>
      <c r="E97" s="77" t="s">
        <v>63</v>
      </c>
      <c r="F97" s="100">
        <v>165000</v>
      </c>
      <c r="G97" s="100">
        <v>131900</v>
      </c>
      <c r="H97" s="100">
        <v>33100</v>
      </c>
      <c r="I97" s="101">
        <v>0.79939393939393943</v>
      </c>
    </row>
    <row r="98" spans="1:9" ht="94.5" x14ac:dyDescent="0.25">
      <c r="A98" s="90" t="s">
        <v>361</v>
      </c>
      <c r="B98" s="77" t="s">
        <v>42</v>
      </c>
      <c r="C98" s="77" t="s">
        <v>10</v>
      </c>
      <c r="D98" s="77" t="s">
        <v>362</v>
      </c>
      <c r="E98" s="77" t="s">
        <v>69</v>
      </c>
      <c r="F98" s="100">
        <v>120000</v>
      </c>
      <c r="G98" s="100">
        <v>120000</v>
      </c>
      <c r="H98" s="100">
        <v>0</v>
      </c>
      <c r="I98" s="101">
        <v>1</v>
      </c>
    </row>
    <row r="99" spans="1:9" ht="63" x14ac:dyDescent="0.25">
      <c r="A99" s="90" t="s">
        <v>137</v>
      </c>
      <c r="B99" s="77" t="s">
        <v>42</v>
      </c>
      <c r="C99" s="77" t="s">
        <v>10</v>
      </c>
      <c r="D99" s="77" t="s">
        <v>362</v>
      </c>
      <c r="E99" s="77" t="s">
        <v>62</v>
      </c>
      <c r="F99" s="100">
        <v>120000</v>
      </c>
      <c r="G99" s="100">
        <v>120000</v>
      </c>
      <c r="H99" s="100">
        <v>0</v>
      </c>
      <c r="I99" s="101">
        <v>1</v>
      </c>
    </row>
    <row r="100" spans="1:9" ht="63" x14ac:dyDescent="0.25">
      <c r="A100" s="90" t="s">
        <v>138</v>
      </c>
      <c r="B100" s="77" t="s">
        <v>42</v>
      </c>
      <c r="C100" s="77" t="s">
        <v>10</v>
      </c>
      <c r="D100" s="77" t="s">
        <v>362</v>
      </c>
      <c r="E100" s="77" t="s">
        <v>63</v>
      </c>
      <c r="F100" s="100">
        <v>120000</v>
      </c>
      <c r="G100" s="100">
        <v>120000</v>
      </c>
      <c r="H100" s="100">
        <v>0</v>
      </c>
      <c r="I100" s="101">
        <v>1</v>
      </c>
    </row>
    <row r="101" spans="1:9" ht="78.75" x14ac:dyDescent="0.25">
      <c r="A101" s="90" t="s">
        <v>169</v>
      </c>
      <c r="B101" s="77" t="s">
        <v>42</v>
      </c>
      <c r="C101" s="77" t="s">
        <v>10</v>
      </c>
      <c r="D101" s="77" t="s">
        <v>98</v>
      </c>
      <c r="E101" s="77" t="s">
        <v>69</v>
      </c>
      <c r="F101" s="100">
        <v>160000</v>
      </c>
      <c r="G101" s="100">
        <v>85388</v>
      </c>
      <c r="H101" s="100">
        <v>74612</v>
      </c>
      <c r="I101" s="101">
        <v>0.53367500000000001</v>
      </c>
    </row>
    <row r="102" spans="1:9" ht="78.75" x14ac:dyDescent="0.25">
      <c r="A102" s="90" t="s">
        <v>279</v>
      </c>
      <c r="B102" s="77" t="s">
        <v>42</v>
      </c>
      <c r="C102" s="77" t="s">
        <v>10</v>
      </c>
      <c r="D102" s="77" t="s">
        <v>280</v>
      </c>
      <c r="E102" s="77" t="s">
        <v>69</v>
      </c>
      <c r="F102" s="100">
        <v>160000</v>
      </c>
      <c r="G102" s="100">
        <v>85388</v>
      </c>
      <c r="H102" s="100">
        <v>74612</v>
      </c>
      <c r="I102" s="101">
        <v>0.53367500000000001</v>
      </c>
    </row>
    <row r="103" spans="1:9" ht="63" x14ac:dyDescent="0.25">
      <c r="A103" s="90" t="s">
        <v>137</v>
      </c>
      <c r="B103" s="77" t="s">
        <v>42</v>
      </c>
      <c r="C103" s="77" t="s">
        <v>10</v>
      </c>
      <c r="D103" s="77" t="s">
        <v>280</v>
      </c>
      <c r="E103" s="77" t="s">
        <v>62</v>
      </c>
      <c r="F103" s="100">
        <v>160000</v>
      </c>
      <c r="G103" s="100">
        <v>85388</v>
      </c>
      <c r="H103" s="100">
        <v>74612</v>
      </c>
      <c r="I103" s="101">
        <v>0.53367500000000001</v>
      </c>
    </row>
    <row r="104" spans="1:9" ht="63" x14ac:dyDescent="0.25">
      <c r="A104" s="90" t="s">
        <v>138</v>
      </c>
      <c r="B104" s="77" t="s">
        <v>42</v>
      </c>
      <c r="C104" s="77" t="s">
        <v>10</v>
      </c>
      <c r="D104" s="77" t="s">
        <v>280</v>
      </c>
      <c r="E104" s="77" t="s">
        <v>63</v>
      </c>
      <c r="F104" s="100">
        <v>160000</v>
      </c>
      <c r="G104" s="100">
        <v>85388</v>
      </c>
      <c r="H104" s="100">
        <v>74612</v>
      </c>
      <c r="I104" s="101">
        <v>0.53367500000000001</v>
      </c>
    </row>
    <row r="105" spans="1:9" ht="94.5" x14ac:dyDescent="0.25">
      <c r="A105" s="90" t="s">
        <v>120</v>
      </c>
      <c r="B105" s="77" t="s">
        <v>42</v>
      </c>
      <c r="C105" s="77" t="s">
        <v>10</v>
      </c>
      <c r="D105" s="77" t="s">
        <v>75</v>
      </c>
      <c r="E105" s="77" t="s">
        <v>69</v>
      </c>
      <c r="F105" s="100">
        <v>23776.25</v>
      </c>
      <c r="G105" s="100">
        <v>19776.25</v>
      </c>
      <c r="H105" s="100">
        <v>4000</v>
      </c>
      <c r="I105" s="101">
        <v>0.83176489143578147</v>
      </c>
    </row>
    <row r="106" spans="1:9" ht="63" x14ac:dyDescent="0.25">
      <c r="A106" s="90" t="s">
        <v>281</v>
      </c>
      <c r="B106" s="77" t="s">
        <v>42</v>
      </c>
      <c r="C106" s="77" t="s">
        <v>10</v>
      </c>
      <c r="D106" s="77" t="s">
        <v>99</v>
      </c>
      <c r="E106" s="77" t="s">
        <v>69</v>
      </c>
      <c r="F106" s="100">
        <v>23776.25</v>
      </c>
      <c r="G106" s="100">
        <v>19776.25</v>
      </c>
      <c r="H106" s="100">
        <v>4000</v>
      </c>
      <c r="I106" s="101">
        <v>0.83176489143578147</v>
      </c>
    </row>
    <row r="107" spans="1:9" ht="63" x14ac:dyDescent="0.25">
      <c r="A107" s="90" t="s">
        <v>121</v>
      </c>
      <c r="B107" s="77" t="s">
        <v>42</v>
      </c>
      <c r="C107" s="77" t="s">
        <v>10</v>
      </c>
      <c r="D107" s="77" t="s">
        <v>100</v>
      </c>
      <c r="E107" s="77" t="s">
        <v>69</v>
      </c>
      <c r="F107" s="100">
        <v>19776.25</v>
      </c>
      <c r="G107" s="100">
        <v>19776.25</v>
      </c>
      <c r="H107" s="100">
        <v>0</v>
      </c>
      <c r="I107" s="101">
        <v>1</v>
      </c>
    </row>
    <row r="108" spans="1:9" ht="78.75" x14ac:dyDescent="0.25">
      <c r="A108" s="90" t="s">
        <v>134</v>
      </c>
      <c r="B108" s="77" t="s">
        <v>42</v>
      </c>
      <c r="C108" s="77" t="s">
        <v>10</v>
      </c>
      <c r="D108" s="77" t="s">
        <v>129</v>
      </c>
      <c r="E108" s="77" t="s">
        <v>69</v>
      </c>
      <c r="F108" s="100">
        <v>19776.25</v>
      </c>
      <c r="G108" s="100">
        <v>19776.25</v>
      </c>
      <c r="H108" s="100">
        <v>0</v>
      </c>
      <c r="I108" s="101">
        <v>1</v>
      </c>
    </row>
    <row r="109" spans="1:9" ht="31.5" x14ac:dyDescent="0.25">
      <c r="A109" s="90" t="s">
        <v>135</v>
      </c>
      <c r="B109" s="77" t="s">
        <v>42</v>
      </c>
      <c r="C109" s="77" t="s">
        <v>10</v>
      </c>
      <c r="D109" s="77" t="s">
        <v>129</v>
      </c>
      <c r="E109" s="77" t="s">
        <v>70</v>
      </c>
      <c r="F109" s="100">
        <v>19776.25</v>
      </c>
      <c r="G109" s="100">
        <v>19776.25</v>
      </c>
      <c r="H109" s="100">
        <v>0</v>
      </c>
      <c r="I109" s="101">
        <v>1</v>
      </c>
    </row>
    <row r="110" spans="1:9" ht="31.5" x14ac:dyDescent="0.25">
      <c r="A110" s="90" t="s">
        <v>136</v>
      </c>
      <c r="B110" s="77" t="s">
        <v>42</v>
      </c>
      <c r="C110" s="77" t="s">
        <v>10</v>
      </c>
      <c r="D110" s="77" t="s">
        <v>129</v>
      </c>
      <c r="E110" s="77" t="s">
        <v>64</v>
      </c>
      <c r="F110" s="100">
        <v>19776.25</v>
      </c>
      <c r="G110" s="100">
        <v>19776.25</v>
      </c>
      <c r="H110" s="100">
        <v>0</v>
      </c>
      <c r="I110" s="101">
        <v>1</v>
      </c>
    </row>
    <row r="111" spans="1:9" ht="47.25" x14ac:dyDescent="0.25">
      <c r="A111" s="90" t="s">
        <v>122</v>
      </c>
      <c r="B111" s="77" t="s">
        <v>42</v>
      </c>
      <c r="C111" s="77" t="s">
        <v>10</v>
      </c>
      <c r="D111" s="77" t="s">
        <v>101</v>
      </c>
      <c r="E111" s="77" t="s">
        <v>69</v>
      </c>
      <c r="F111" s="100">
        <v>4000</v>
      </c>
      <c r="G111" s="100">
        <v>0</v>
      </c>
      <c r="H111" s="100">
        <v>4000</v>
      </c>
      <c r="I111" s="101">
        <v>0</v>
      </c>
    </row>
    <row r="112" spans="1:9" ht="189" x14ac:dyDescent="0.25">
      <c r="A112" s="90" t="s">
        <v>363</v>
      </c>
      <c r="B112" s="77" t="s">
        <v>42</v>
      </c>
      <c r="C112" s="77" t="s">
        <v>10</v>
      </c>
      <c r="D112" s="77" t="s">
        <v>130</v>
      </c>
      <c r="E112" s="77" t="s">
        <v>69</v>
      </c>
      <c r="F112" s="100">
        <v>4000</v>
      </c>
      <c r="G112" s="100">
        <v>0</v>
      </c>
      <c r="H112" s="100">
        <v>4000</v>
      </c>
      <c r="I112" s="101">
        <v>0</v>
      </c>
    </row>
    <row r="113" spans="1:9" ht="63" x14ac:dyDescent="0.25">
      <c r="A113" s="90" t="s">
        <v>137</v>
      </c>
      <c r="B113" s="77" t="s">
        <v>42</v>
      </c>
      <c r="C113" s="77" t="s">
        <v>10</v>
      </c>
      <c r="D113" s="77" t="s">
        <v>130</v>
      </c>
      <c r="E113" s="77" t="s">
        <v>62</v>
      </c>
      <c r="F113" s="100">
        <v>4000</v>
      </c>
      <c r="G113" s="100">
        <v>0</v>
      </c>
      <c r="H113" s="100">
        <v>4000</v>
      </c>
      <c r="I113" s="101">
        <v>0</v>
      </c>
    </row>
    <row r="114" spans="1:9" ht="63" x14ac:dyDescent="0.25">
      <c r="A114" s="90" t="s">
        <v>138</v>
      </c>
      <c r="B114" s="77" t="s">
        <v>42</v>
      </c>
      <c r="C114" s="77" t="s">
        <v>10</v>
      </c>
      <c r="D114" s="77" t="s">
        <v>130</v>
      </c>
      <c r="E114" s="77" t="s">
        <v>63</v>
      </c>
      <c r="F114" s="100">
        <v>4000</v>
      </c>
      <c r="G114" s="100">
        <v>0</v>
      </c>
      <c r="H114" s="100">
        <v>4000</v>
      </c>
      <c r="I114" s="101">
        <v>0</v>
      </c>
    </row>
    <row r="115" spans="1:9" ht="78.75" x14ac:dyDescent="0.25">
      <c r="A115" s="90" t="s">
        <v>282</v>
      </c>
      <c r="B115" s="77" t="s">
        <v>42</v>
      </c>
      <c r="C115" s="77" t="s">
        <v>10</v>
      </c>
      <c r="D115" s="77" t="s">
        <v>76</v>
      </c>
      <c r="E115" s="77" t="s">
        <v>69</v>
      </c>
      <c r="F115" s="100">
        <v>33500</v>
      </c>
      <c r="G115" s="100">
        <v>33500</v>
      </c>
      <c r="H115" s="100">
        <v>0</v>
      </c>
      <c r="I115" s="101">
        <v>1</v>
      </c>
    </row>
    <row r="116" spans="1:9" ht="63" x14ac:dyDescent="0.25">
      <c r="A116" s="90" t="s">
        <v>283</v>
      </c>
      <c r="B116" s="77" t="s">
        <v>42</v>
      </c>
      <c r="C116" s="77" t="s">
        <v>10</v>
      </c>
      <c r="D116" s="77" t="s">
        <v>108</v>
      </c>
      <c r="E116" s="77" t="s">
        <v>69</v>
      </c>
      <c r="F116" s="100">
        <v>33500</v>
      </c>
      <c r="G116" s="100">
        <v>33500</v>
      </c>
      <c r="H116" s="100">
        <v>0</v>
      </c>
      <c r="I116" s="101">
        <v>1</v>
      </c>
    </row>
    <row r="117" spans="1:9" ht="63" x14ac:dyDescent="0.25">
      <c r="A117" s="90" t="s">
        <v>193</v>
      </c>
      <c r="B117" s="77" t="s">
        <v>42</v>
      </c>
      <c r="C117" s="77" t="s">
        <v>10</v>
      </c>
      <c r="D117" s="77" t="s">
        <v>191</v>
      </c>
      <c r="E117" s="77" t="s">
        <v>69</v>
      </c>
      <c r="F117" s="100">
        <v>33500</v>
      </c>
      <c r="G117" s="100">
        <v>33500</v>
      </c>
      <c r="H117" s="100">
        <v>0</v>
      </c>
      <c r="I117" s="101">
        <v>1</v>
      </c>
    </row>
    <row r="118" spans="1:9" ht="47.25" x14ac:dyDescent="0.25">
      <c r="A118" s="90" t="s">
        <v>284</v>
      </c>
      <c r="B118" s="77" t="s">
        <v>42</v>
      </c>
      <c r="C118" s="77" t="s">
        <v>10</v>
      </c>
      <c r="D118" s="77" t="s">
        <v>285</v>
      </c>
      <c r="E118" s="77" t="s">
        <v>69</v>
      </c>
      <c r="F118" s="100">
        <v>33500</v>
      </c>
      <c r="G118" s="100">
        <v>33500</v>
      </c>
      <c r="H118" s="100">
        <v>0</v>
      </c>
      <c r="I118" s="101">
        <v>1</v>
      </c>
    </row>
    <row r="119" spans="1:9" ht="63" x14ac:dyDescent="0.25">
      <c r="A119" s="90" t="s">
        <v>137</v>
      </c>
      <c r="B119" s="77" t="s">
        <v>42</v>
      </c>
      <c r="C119" s="77" t="s">
        <v>10</v>
      </c>
      <c r="D119" s="77" t="s">
        <v>285</v>
      </c>
      <c r="E119" s="77" t="s">
        <v>62</v>
      </c>
      <c r="F119" s="100">
        <v>33500</v>
      </c>
      <c r="G119" s="100">
        <v>33500</v>
      </c>
      <c r="H119" s="100">
        <v>0</v>
      </c>
      <c r="I119" s="101">
        <v>1</v>
      </c>
    </row>
    <row r="120" spans="1:9" ht="63" x14ac:dyDescent="0.25">
      <c r="A120" s="90" t="s">
        <v>138</v>
      </c>
      <c r="B120" s="77" t="s">
        <v>42</v>
      </c>
      <c r="C120" s="77" t="s">
        <v>10</v>
      </c>
      <c r="D120" s="77" t="s">
        <v>285</v>
      </c>
      <c r="E120" s="77" t="s">
        <v>63</v>
      </c>
      <c r="F120" s="100">
        <v>33500</v>
      </c>
      <c r="G120" s="100">
        <v>33500</v>
      </c>
      <c r="H120" s="100">
        <v>0</v>
      </c>
      <c r="I120" s="101">
        <v>1</v>
      </c>
    </row>
    <row r="121" spans="1:9" x14ac:dyDescent="0.25">
      <c r="A121" s="90" t="s">
        <v>123</v>
      </c>
      <c r="B121" s="77" t="s">
        <v>42</v>
      </c>
      <c r="C121" s="77" t="s">
        <v>103</v>
      </c>
      <c r="D121" s="77" t="s">
        <v>71</v>
      </c>
      <c r="E121" s="77" t="s">
        <v>69</v>
      </c>
      <c r="F121" s="100">
        <v>422400</v>
      </c>
      <c r="G121" s="100">
        <v>415067.65</v>
      </c>
      <c r="H121" s="100">
        <v>7332.35</v>
      </c>
      <c r="I121" s="101">
        <v>0.98264121685606065</v>
      </c>
    </row>
    <row r="122" spans="1:9" ht="31.5" x14ac:dyDescent="0.25">
      <c r="A122" s="90" t="s">
        <v>124</v>
      </c>
      <c r="B122" s="77" t="s">
        <v>42</v>
      </c>
      <c r="C122" s="77" t="s">
        <v>105</v>
      </c>
      <c r="D122" s="77" t="s">
        <v>71</v>
      </c>
      <c r="E122" s="77" t="s">
        <v>69</v>
      </c>
      <c r="F122" s="100">
        <v>422400</v>
      </c>
      <c r="G122" s="100">
        <v>415067.65</v>
      </c>
      <c r="H122" s="100">
        <v>7332.35</v>
      </c>
      <c r="I122" s="101">
        <v>0.98264121685606065</v>
      </c>
    </row>
    <row r="123" spans="1:9" ht="94.5" x14ac:dyDescent="0.25">
      <c r="A123" s="90" t="s">
        <v>120</v>
      </c>
      <c r="B123" s="77" t="s">
        <v>42</v>
      </c>
      <c r="C123" s="77" t="s">
        <v>105</v>
      </c>
      <c r="D123" s="77" t="s">
        <v>75</v>
      </c>
      <c r="E123" s="77" t="s">
        <v>69</v>
      </c>
      <c r="F123" s="100">
        <v>422400</v>
      </c>
      <c r="G123" s="100">
        <v>415067.65</v>
      </c>
      <c r="H123" s="100">
        <v>7332.35</v>
      </c>
      <c r="I123" s="101">
        <v>0.98264121685606065</v>
      </c>
    </row>
    <row r="124" spans="1:9" ht="63" x14ac:dyDescent="0.25">
      <c r="A124" s="90" t="s">
        <v>281</v>
      </c>
      <c r="B124" s="77" t="s">
        <v>42</v>
      </c>
      <c r="C124" s="77" t="s">
        <v>105</v>
      </c>
      <c r="D124" s="77" t="s">
        <v>99</v>
      </c>
      <c r="E124" s="77" t="s">
        <v>69</v>
      </c>
      <c r="F124" s="100">
        <v>422400</v>
      </c>
      <c r="G124" s="100">
        <v>415067.65</v>
      </c>
      <c r="H124" s="100">
        <v>7332.35</v>
      </c>
      <c r="I124" s="101">
        <v>0.98264121685606065</v>
      </c>
    </row>
    <row r="125" spans="1:9" ht="47.25" x14ac:dyDescent="0.25">
      <c r="A125" s="90" t="s">
        <v>122</v>
      </c>
      <c r="B125" s="77" t="s">
        <v>42</v>
      </c>
      <c r="C125" s="77" t="s">
        <v>105</v>
      </c>
      <c r="D125" s="77" t="s">
        <v>101</v>
      </c>
      <c r="E125" s="77" t="s">
        <v>69</v>
      </c>
      <c r="F125" s="100">
        <v>422400</v>
      </c>
      <c r="G125" s="100">
        <v>415067.65</v>
      </c>
      <c r="H125" s="100">
        <v>7332.35</v>
      </c>
      <c r="I125" s="101">
        <v>0.98264121685606065</v>
      </c>
    </row>
    <row r="126" spans="1:9" ht="63" x14ac:dyDescent="0.25">
      <c r="A126" s="90" t="s">
        <v>139</v>
      </c>
      <c r="B126" s="77" t="s">
        <v>42</v>
      </c>
      <c r="C126" s="77" t="s">
        <v>105</v>
      </c>
      <c r="D126" s="77" t="s">
        <v>131</v>
      </c>
      <c r="E126" s="77" t="s">
        <v>69</v>
      </c>
      <c r="F126" s="100">
        <v>375400</v>
      </c>
      <c r="G126" s="100">
        <v>375400</v>
      </c>
      <c r="H126" s="100">
        <v>0</v>
      </c>
      <c r="I126" s="101">
        <v>1</v>
      </c>
    </row>
    <row r="127" spans="1:9" ht="126" x14ac:dyDescent="0.25">
      <c r="A127" s="90" t="s">
        <v>140</v>
      </c>
      <c r="B127" s="77" t="s">
        <v>42</v>
      </c>
      <c r="C127" s="77" t="s">
        <v>105</v>
      </c>
      <c r="D127" s="77" t="s">
        <v>131</v>
      </c>
      <c r="E127" s="77" t="s">
        <v>3</v>
      </c>
      <c r="F127" s="100">
        <v>375400</v>
      </c>
      <c r="G127" s="100">
        <v>375400</v>
      </c>
      <c r="H127" s="100">
        <v>0</v>
      </c>
      <c r="I127" s="101">
        <v>1</v>
      </c>
    </row>
    <row r="128" spans="1:9" ht="47.25" x14ac:dyDescent="0.25">
      <c r="A128" s="90" t="s">
        <v>141</v>
      </c>
      <c r="B128" s="77" t="s">
        <v>42</v>
      </c>
      <c r="C128" s="77" t="s">
        <v>105</v>
      </c>
      <c r="D128" s="77" t="s">
        <v>131</v>
      </c>
      <c r="E128" s="77" t="s">
        <v>4</v>
      </c>
      <c r="F128" s="100">
        <v>375400</v>
      </c>
      <c r="G128" s="100">
        <v>375400</v>
      </c>
      <c r="H128" s="100">
        <v>0</v>
      </c>
      <c r="I128" s="101">
        <v>1</v>
      </c>
    </row>
    <row r="129" spans="1:9" ht="78.75" x14ac:dyDescent="0.25">
      <c r="A129" s="90" t="s">
        <v>286</v>
      </c>
      <c r="B129" s="77" t="s">
        <v>42</v>
      </c>
      <c r="C129" s="77" t="s">
        <v>105</v>
      </c>
      <c r="D129" s="77" t="s">
        <v>287</v>
      </c>
      <c r="E129" s="77" t="s">
        <v>69</v>
      </c>
      <c r="F129" s="100">
        <v>47000</v>
      </c>
      <c r="G129" s="100">
        <v>39667.65</v>
      </c>
      <c r="H129" s="100">
        <v>7332.35</v>
      </c>
      <c r="I129" s="101">
        <v>0.84399255319148936</v>
      </c>
    </row>
    <row r="130" spans="1:9" ht="126" x14ac:dyDescent="0.25">
      <c r="A130" s="90" t="s">
        <v>140</v>
      </c>
      <c r="B130" s="77" t="s">
        <v>42</v>
      </c>
      <c r="C130" s="77" t="s">
        <v>105</v>
      </c>
      <c r="D130" s="77" t="s">
        <v>287</v>
      </c>
      <c r="E130" s="77" t="s">
        <v>3</v>
      </c>
      <c r="F130" s="100">
        <v>47000</v>
      </c>
      <c r="G130" s="100">
        <v>39667.65</v>
      </c>
      <c r="H130" s="100">
        <v>7332.35</v>
      </c>
      <c r="I130" s="101">
        <v>0.84399255319148936</v>
      </c>
    </row>
    <row r="131" spans="1:9" ht="47.25" x14ac:dyDescent="0.25">
      <c r="A131" s="90" t="s">
        <v>141</v>
      </c>
      <c r="B131" s="77" t="s">
        <v>42</v>
      </c>
      <c r="C131" s="77" t="s">
        <v>105</v>
      </c>
      <c r="D131" s="77" t="s">
        <v>287</v>
      </c>
      <c r="E131" s="77" t="s">
        <v>4</v>
      </c>
      <c r="F131" s="100">
        <v>47000</v>
      </c>
      <c r="G131" s="100">
        <v>39667.65</v>
      </c>
      <c r="H131" s="100">
        <v>7332.35</v>
      </c>
      <c r="I131" s="101">
        <v>0.84399255319148936</v>
      </c>
    </row>
    <row r="132" spans="1:9" ht="31.5" x14ac:dyDescent="0.25">
      <c r="A132" s="90" t="s">
        <v>14</v>
      </c>
      <c r="B132" s="77" t="s">
        <v>42</v>
      </c>
      <c r="C132" s="77" t="s">
        <v>6</v>
      </c>
      <c r="D132" s="77" t="s">
        <v>71</v>
      </c>
      <c r="E132" s="77" t="s">
        <v>69</v>
      </c>
      <c r="F132" s="100">
        <v>2286657.17</v>
      </c>
      <c r="G132" s="100">
        <v>2286657.17</v>
      </c>
      <c r="H132" s="100">
        <v>0</v>
      </c>
      <c r="I132" s="101">
        <v>1</v>
      </c>
    </row>
    <row r="133" spans="1:9" ht="31.5" x14ac:dyDescent="0.25">
      <c r="A133" s="90" t="s">
        <v>93</v>
      </c>
      <c r="B133" s="77" t="s">
        <v>42</v>
      </c>
      <c r="C133" s="77" t="s">
        <v>92</v>
      </c>
      <c r="D133" s="77" t="s">
        <v>71</v>
      </c>
      <c r="E133" s="77" t="s">
        <v>69</v>
      </c>
      <c r="F133" s="100">
        <v>694540</v>
      </c>
      <c r="G133" s="100">
        <v>694540</v>
      </c>
      <c r="H133" s="100">
        <v>0</v>
      </c>
      <c r="I133" s="101">
        <v>1</v>
      </c>
    </row>
    <row r="134" spans="1:9" ht="94.5" x14ac:dyDescent="0.25">
      <c r="A134" s="90" t="s">
        <v>175</v>
      </c>
      <c r="B134" s="77" t="s">
        <v>42</v>
      </c>
      <c r="C134" s="77" t="s">
        <v>92</v>
      </c>
      <c r="D134" s="77" t="s">
        <v>171</v>
      </c>
      <c r="E134" s="77" t="s">
        <v>69</v>
      </c>
      <c r="F134" s="100">
        <v>694540</v>
      </c>
      <c r="G134" s="100">
        <v>694540</v>
      </c>
      <c r="H134" s="100">
        <v>0</v>
      </c>
      <c r="I134" s="101">
        <v>1</v>
      </c>
    </row>
    <row r="135" spans="1:9" ht="47.25" x14ac:dyDescent="0.25">
      <c r="A135" s="90" t="s">
        <v>125</v>
      </c>
      <c r="B135" s="77" t="s">
        <v>42</v>
      </c>
      <c r="C135" s="77" t="s">
        <v>92</v>
      </c>
      <c r="D135" s="77" t="s">
        <v>172</v>
      </c>
      <c r="E135" s="77" t="s">
        <v>69</v>
      </c>
      <c r="F135" s="100">
        <v>694540</v>
      </c>
      <c r="G135" s="100">
        <v>694540</v>
      </c>
      <c r="H135" s="100">
        <v>0</v>
      </c>
      <c r="I135" s="101">
        <v>1</v>
      </c>
    </row>
    <row r="136" spans="1:9" ht="63" x14ac:dyDescent="0.25">
      <c r="A136" s="90" t="s">
        <v>364</v>
      </c>
      <c r="B136" s="77" t="s">
        <v>42</v>
      </c>
      <c r="C136" s="77" t="s">
        <v>92</v>
      </c>
      <c r="D136" s="77" t="s">
        <v>173</v>
      </c>
      <c r="E136" s="77" t="s">
        <v>69</v>
      </c>
      <c r="F136" s="100">
        <v>676520</v>
      </c>
      <c r="G136" s="100">
        <v>676520</v>
      </c>
      <c r="H136" s="100">
        <v>0</v>
      </c>
      <c r="I136" s="101">
        <v>1</v>
      </c>
    </row>
    <row r="137" spans="1:9" ht="63" x14ac:dyDescent="0.25">
      <c r="A137" s="90" t="s">
        <v>137</v>
      </c>
      <c r="B137" s="77" t="s">
        <v>42</v>
      </c>
      <c r="C137" s="77" t="s">
        <v>92</v>
      </c>
      <c r="D137" s="77" t="s">
        <v>173</v>
      </c>
      <c r="E137" s="77" t="s">
        <v>62</v>
      </c>
      <c r="F137" s="100">
        <v>676520</v>
      </c>
      <c r="G137" s="100">
        <v>676520</v>
      </c>
      <c r="H137" s="100">
        <v>0</v>
      </c>
      <c r="I137" s="101">
        <v>1</v>
      </c>
    </row>
    <row r="138" spans="1:9" ht="63" x14ac:dyDescent="0.25">
      <c r="A138" s="90" t="s">
        <v>138</v>
      </c>
      <c r="B138" s="77" t="s">
        <v>42</v>
      </c>
      <c r="C138" s="77" t="s">
        <v>92</v>
      </c>
      <c r="D138" s="77" t="s">
        <v>173</v>
      </c>
      <c r="E138" s="77" t="s">
        <v>63</v>
      </c>
      <c r="F138" s="100">
        <v>676520</v>
      </c>
      <c r="G138" s="100">
        <v>676520</v>
      </c>
      <c r="H138" s="100">
        <v>0</v>
      </c>
      <c r="I138" s="101">
        <v>1</v>
      </c>
    </row>
    <row r="139" spans="1:9" ht="110.25" x14ac:dyDescent="0.25">
      <c r="A139" s="90" t="s">
        <v>365</v>
      </c>
      <c r="B139" s="77" t="s">
        <v>42</v>
      </c>
      <c r="C139" s="77" t="s">
        <v>92</v>
      </c>
      <c r="D139" s="77" t="s">
        <v>174</v>
      </c>
      <c r="E139" s="77" t="s">
        <v>69</v>
      </c>
      <c r="F139" s="100">
        <v>18020</v>
      </c>
      <c r="G139" s="100">
        <v>18020</v>
      </c>
      <c r="H139" s="100">
        <v>0</v>
      </c>
      <c r="I139" s="101">
        <v>1</v>
      </c>
    </row>
    <row r="140" spans="1:9" ht="63" x14ac:dyDescent="0.25">
      <c r="A140" s="90" t="s">
        <v>137</v>
      </c>
      <c r="B140" s="77" t="s">
        <v>42</v>
      </c>
      <c r="C140" s="77" t="s">
        <v>92</v>
      </c>
      <c r="D140" s="77" t="s">
        <v>174</v>
      </c>
      <c r="E140" s="77" t="s">
        <v>62</v>
      </c>
      <c r="F140" s="100">
        <v>18020</v>
      </c>
      <c r="G140" s="100">
        <v>18020</v>
      </c>
      <c r="H140" s="100">
        <v>0</v>
      </c>
      <c r="I140" s="101">
        <v>1</v>
      </c>
    </row>
    <row r="141" spans="1:9" ht="63" x14ac:dyDescent="0.25">
      <c r="A141" s="90" t="s">
        <v>138</v>
      </c>
      <c r="B141" s="77" t="s">
        <v>42</v>
      </c>
      <c r="C141" s="77" t="s">
        <v>92</v>
      </c>
      <c r="D141" s="77" t="s">
        <v>174</v>
      </c>
      <c r="E141" s="77" t="s">
        <v>63</v>
      </c>
      <c r="F141" s="100">
        <v>18020</v>
      </c>
      <c r="G141" s="100">
        <v>18020</v>
      </c>
      <c r="H141" s="100">
        <v>0</v>
      </c>
      <c r="I141" s="101">
        <v>1</v>
      </c>
    </row>
    <row r="142" spans="1:9" ht="31.5" x14ac:dyDescent="0.25">
      <c r="A142" s="90" t="s">
        <v>157</v>
      </c>
      <c r="B142" s="77" t="s">
        <v>42</v>
      </c>
      <c r="C142" s="77" t="s">
        <v>22</v>
      </c>
      <c r="D142" s="77" t="s">
        <v>71</v>
      </c>
      <c r="E142" s="77" t="s">
        <v>69</v>
      </c>
      <c r="F142" s="100">
        <v>1451853</v>
      </c>
      <c r="G142" s="100">
        <v>1451853</v>
      </c>
      <c r="H142" s="100">
        <v>0</v>
      </c>
      <c r="I142" s="101">
        <v>1</v>
      </c>
    </row>
    <row r="143" spans="1:9" ht="63" x14ac:dyDescent="0.25">
      <c r="A143" s="90" t="s">
        <v>288</v>
      </c>
      <c r="B143" s="77" t="s">
        <v>42</v>
      </c>
      <c r="C143" s="77" t="s">
        <v>22</v>
      </c>
      <c r="D143" s="77" t="s">
        <v>81</v>
      </c>
      <c r="E143" s="77" t="s">
        <v>69</v>
      </c>
      <c r="F143" s="100">
        <v>1451853</v>
      </c>
      <c r="G143" s="100">
        <v>1451853</v>
      </c>
      <c r="H143" s="100">
        <v>0</v>
      </c>
      <c r="I143" s="101">
        <v>1</v>
      </c>
    </row>
    <row r="144" spans="1:9" ht="63" x14ac:dyDescent="0.25">
      <c r="A144" s="90" t="s">
        <v>289</v>
      </c>
      <c r="B144" s="77" t="s">
        <v>42</v>
      </c>
      <c r="C144" s="77" t="s">
        <v>22</v>
      </c>
      <c r="D144" s="77" t="s">
        <v>85</v>
      </c>
      <c r="E144" s="77" t="s">
        <v>69</v>
      </c>
      <c r="F144" s="100">
        <v>1006853</v>
      </c>
      <c r="G144" s="100">
        <v>1006853</v>
      </c>
      <c r="H144" s="100">
        <v>0</v>
      </c>
      <c r="I144" s="101">
        <v>1</v>
      </c>
    </row>
    <row r="145" spans="1:9" ht="63" x14ac:dyDescent="0.25">
      <c r="A145" s="90" t="s">
        <v>290</v>
      </c>
      <c r="B145" s="77" t="s">
        <v>42</v>
      </c>
      <c r="C145" s="77" t="s">
        <v>22</v>
      </c>
      <c r="D145" s="77" t="s">
        <v>106</v>
      </c>
      <c r="E145" s="77" t="s">
        <v>69</v>
      </c>
      <c r="F145" s="100">
        <v>224673</v>
      </c>
      <c r="G145" s="100">
        <v>224673</v>
      </c>
      <c r="H145" s="100">
        <v>0</v>
      </c>
      <c r="I145" s="101">
        <v>1</v>
      </c>
    </row>
    <row r="146" spans="1:9" ht="362.25" x14ac:dyDescent="0.25">
      <c r="A146" s="90" t="s">
        <v>366</v>
      </c>
      <c r="B146" s="77" t="s">
        <v>42</v>
      </c>
      <c r="C146" s="77" t="s">
        <v>22</v>
      </c>
      <c r="D146" s="77" t="s">
        <v>291</v>
      </c>
      <c r="E146" s="77" t="s">
        <v>69</v>
      </c>
      <c r="F146" s="100">
        <v>224673</v>
      </c>
      <c r="G146" s="100">
        <v>224673</v>
      </c>
      <c r="H146" s="100">
        <v>0</v>
      </c>
      <c r="I146" s="101">
        <v>1</v>
      </c>
    </row>
    <row r="147" spans="1:9" ht="63" x14ac:dyDescent="0.25">
      <c r="A147" s="90" t="s">
        <v>137</v>
      </c>
      <c r="B147" s="77" t="s">
        <v>42</v>
      </c>
      <c r="C147" s="77" t="s">
        <v>22</v>
      </c>
      <c r="D147" s="77" t="s">
        <v>291</v>
      </c>
      <c r="E147" s="77" t="s">
        <v>62</v>
      </c>
      <c r="F147" s="100">
        <v>224673</v>
      </c>
      <c r="G147" s="100">
        <v>224673</v>
      </c>
      <c r="H147" s="100">
        <v>0</v>
      </c>
      <c r="I147" s="101">
        <v>1</v>
      </c>
    </row>
    <row r="148" spans="1:9" ht="63" x14ac:dyDescent="0.25">
      <c r="A148" s="90" t="s">
        <v>138</v>
      </c>
      <c r="B148" s="77" t="s">
        <v>42</v>
      </c>
      <c r="C148" s="77" t="s">
        <v>22</v>
      </c>
      <c r="D148" s="77" t="s">
        <v>291</v>
      </c>
      <c r="E148" s="77" t="s">
        <v>63</v>
      </c>
      <c r="F148" s="100">
        <v>224673</v>
      </c>
      <c r="G148" s="100">
        <v>224673</v>
      </c>
      <c r="H148" s="100">
        <v>0</v>
      </c>
      <c r="I148" s="101">
        <v>1</v>
      </c>
    </row>
    <row r="149" spans="1:9" ht="78.75" x14ac:dyDescent="0.25">
      <c r="A149" s="90" t="s">
        <v>367</v>
      </c>
      <c r="B149" s="77" t="s">
        <v>42</v>
      </c>
      <c r="C149" s="77" t="s">
        <v>22</v>
      </c>
      <c r="D149" s="77" t="s">
        <v>368</v>
      </c>
      <c r="E149" s="77" t="s">
        <v>69</v>
      </c>
      <c r="F149" s="100">
        <v>193980</v>
      </c>
      <c r="G149" s="100">
        <v>193980</v>
      </c>
      <c r="H149" s="100">
        <v>0</v>
      </c>
      <c r="I149" s="101">
        <v>1</v>
      </c>
    </row>
    <row r="150" spans="1:9" ht="362.25" x14ac:dyDescent="0.25">
      <c r="A150" s="90" t="s">
        <v>366</v>
      </c>
      <c r="B150" s="77" t="s">
        <v>42</v>
      </c>
      <c r="C150" s="77" t="s">
        <v>22</v>
      </c>
      <c r="D150" s="77" t="s">
        <v>369</v>
      </c>
      <c r="E150" s="77" t="s">
        <v>69</v>
      </c>
      <c r="F150" s="100">
        <v>193980</v>
      </c>
      <c r="G150" s="100">
        <v>193980</v>
      </c>
      <c r="H150" s="100">
        <v>0</v>
      </c>
      <c r="I150" s="101">
        <v>1</v>
      </c>
    </row>
    <row r="151" spans="1:9" ht="63" x14ac:dyDescent="0.25">
      <c r="A151" s="90" t="s">
        <v>137</v>
      </c>
      <c r="B151" s="77" t="s">
        <v>42</v>
      </c>
      <c r="C151" s="77" t="s">
        <v>22</v>
      </c>
      <c r="D151" s="77" t="s">
        <v>369</v>
      </c>
      <c r="E151" s="77" t="s">
        <v>62</v>
      </c>
      <c r="F151" s="100">
        <v>193980</v>
      </c>
      <c r="G151" s="100">
        <v>193980</v>
      </c>
      <c r="H151" s="100">
        <v>0</v>
      </c>
      <c r="I151" s="101">
        <v>1</v>
      </c>
    </row>
    <row r="152" spans="1:9" ht="63" x14ac:dyDescent="0.25">
      <c r="A152" s="90" t="s">
        <v>138</v>
      </c>
      <c r="B152" s="77" t="s">
        <v>42</v>
      </c>
      <c r="C152" s="77" t="s">
        <v>22</v>
      </c>
      <c r="D152" s="77" t="s">
        <v>369</v>
      </c>
      <c r="E152" s="77" t="s">
        <v>63</v>
      </c>
      <c r="F152" s="100">
        <v>193980</v>
      </c>
      <c r="G152" s="100">
        <v>193980</v>
      </c>
      <c r="H152" s="100">
        <v>0</v>
      </c>
      <c r="I152" s="101">
        <v>1</v>
      </c>
    </row>
    <row r="153" spans="1:9" ht="63" x14ac:dyDescent="0.25">
      <c r="A153" s="90" t="s">
        <v>370</v>
      </c>
      <c r="B153" s="77" t="s">
        <v>42</v>
      </c>
      <c r="C153" s="77" t="s">
        <v>22</v>
      </c>
      <c r="D153" s="77" t="s">
        <v>371</v>
      </c>
      <c r="E153" s="77" t="s">
        <v>69</v>
      </c>
      <c r="F153" s="100">
        <v>95000</v>
      </c>
      <c r="G153" s="100">
        <v>95000</v>
      </c>
      <c r="H153" s="100">
        <v>0</v>
      </c>
      <c r="I153" s="101">
        <v>1</v>
      </c>
    </row>
    <row r="154" spans="1:9" ht="409.5" x14ac:dyDescent="0.25">
      <c r="A154" s="90" t="s">
        <v>372</v>
      </c>
      <c r="B154" s="77" t="s">
        <v>42</v>
      </c>
      <c r="C154" s="77" t="s">
        <v>22</v>
      </c>
      <c r="D154" s="77" t="s">
        <v>373</v>
      </c>
      <c r="E154" s="77" t="s">
        <v>69</v>
      </c>
      <c r="F154" s="100">
        <v>95000</v>
      </c>
      <c r="G154" s="100">
        <v>95000</v>
      </c>
      <c r="H154" s="100">
        <v>0</v>
      </c>
      <c r="I154" s="101">
        <v>1</v>
      </c>
    </row>
    <row r="155" spans="1:9" ht="63" x14ac:dyDescent="0.25">
      <c r="A155" s="90" t="s">
        <v>137</v>
      </c>
      <c r="B155" s="77" t="s">
        <v>42</v>
      </c>
      <c r="C155" s="77" t="s">
        <v>22</v>
      </c>
      <c r="D155" s="77" t="s">
        <v>373</v>
      </c>
      <c r="E155" s="77" t="s">
        <v>62</v>
      </c>
      <c r="F155" s="100">
        <v>95000</v>
      </c>
      <c r="G155" s="100">
        <v>95000</v>
      </c>
      <c r="H155" s="100">
        <v>0</v>
      </c>
      <c r="I155" s="101">
        <v>1</v>
      </c>
    </row>
    <row r="156" spans="1:9" ht="63" x14ac:dyDescent="0.25">
      <c r="A156" s="90" t="s">
        <v>138</v>
      </c>
      <c r="B156" s="77" t="s">
        <v>42</v>
      </c>
      <c r="C156" s="77" t="s">
        <v>22</v>
      </c>
      <c r="D156" s="77" t="s">
        <v>373</v>
      </c>
      <c r="E156" s="77" t="s">
        <v>63</v>
      </c>
      <c r="F156" s="100">
        <v>95000</v>
      </c>
      <c r="G156" s="100">
        <v>95000</v>
      </c>
      <c r="H156" s="100">
        <v>0</v>
      </c>
      <c r="I156" s="101">
        <v>1</v>
      </c>
    </row>
    <row r="157" spans="1:9" ht="94.5" x14ac:dyDescent="0.25">
      <c r="A157" s="90" t="s">
        <v>292</v>
      </c>
      <c r="B157" s="77" t="s">
        <v>42</v>
      </c>
      <c r="C157" s="77" t="s">
        <v>22</v>
      </c>
      <c r="D157" s="77" t="s">
        <v>293</v>
      </c>
      <c r="E157" s="77" t="s">
        <v>69</v>
      </c>
      <c r="F157" s="100">
        <v>196200</v>
      </c>
      <c r="G157" s="100">
        <v>196200</v>
      </c>
      <c r="H157" s="100">
        <v>0</v>
      </c>
      <c r="I157" s="101">
        <v>1</v>
      </c>
    </row>
    <row r="158" spans="1:9" ht="362.25" x14ac:dyDescent="0.25">
      <c r="A158" s="90" t="s">
        <v>366</v>
      </c>
      <c r="B158" s="77" t="s">
        <v>42</v>
      </c>
      <c r="C158" s="77" t="s">
        <v>22</v>
      </c>
      <c r="D158" s="77" t="s">
        <v>294</v>
      </c>
      <c r="E158" s="77" t="s">
        <v>69</v>
      </c>
      <c r="F158" s="100">
        <v>196200</v>
      </c>
      <c r="G158" s="100">
        <v>196200</v>
      </c>
      <c r="H158" s="100">
        <v>0</v>
      </c>
      <c r="I158" s="101">
        <v>1</v>
      </c>
    </row>
    <row r="159" spans="1:9" ht="63" x14ac:dyDescent="0.25">
      <c r="A159" s="90" t="s">
        <v>137</v>
      </c>
      <c r="B159" s="77" t="s">
        <v>42</v>
      </c>
      <c r="C159" s="77" t="s">
        <v>22</v>
      </c>
      <c r="D159" s="77" t="s">
        <v>294</v>
      </c>
      <c r="E159" s="77" t="s">
        <v>62</v>
      </c>
      <c r="F159" s="100">
        <v>196200</v>
      </c>
      <c r="G159" s="100">
        <v>196200</v>
      </c>
      <c r="H159" s="100">
        <v>0</v>
      </c>
      <c r="I159" s="101">
        <v>1</v>
      </c>
    </row>
    <row r="160" spans="1:9" ht="63" x14ac:dyDescent="0.25">
      <c r="A160" s="90" t="s">
        <v>138</v>
      </c>
      <c r="B160" s="77" t="s">
        <v>42</v>
      </c>
      <c r="C160" s="77" t="s">
        <v>22</v>
      </c>
      <c r="D160" s="77" t="s">
        <v>294</v>
      </c>
      <c r="E160" s="77" t="s">
        <v>63</v>
      </c>
      <c r="F160" s="100">
        <v>196200</v>
      </c>
      <c r="G160" s="100">
        <v>196200</v>
      </c>
      <c r="H160" s="100">
        <v>0</v>
      </c>
      <c r="I160" s="101">
        <v>1</v>
      </c>
    </row>
    <row r="161" spans="1:9" ht="141.75" x14ac:dyDescent="0.25">
      <c r="A161" s="90" t="s">
        <v>374</v>
      </c>
      <c r="B161" s="77" t="s">
        <v>42</v>
      </c>
      <c r="C161" s="77" t="s">
        <v>22</v>
      </c>
      <c r="D161" s="77" t="s">
        <v>375</v>
      </c>
      <c r="E161" s="77" t="s">
        <v>69</v>
      </c>
      <c r="F161" s="100">
        <v>297000</v>
      </c>
      <c r="G161" s="100">
        <v>297000</v>
      </c>
      <c r="H161" s="100">
        <v>0</v>
      </c>
      <c r="I161" s="101">
        <v>1</v>
      </c>
    </row>
    <row r="162" spans="1:9" ht="362.25" x14ac:dyDescent="0.25">
      <c r="A162" s="90" t="s">
        <v>366</v>
      </c>
      <c r="B162" s="77" t="s">
        <v>42</v>
      </c>
      <c r="C162" s="77" t="s">
        <v>22</v>
      </c>
      <c r="D162" s="77" t="s">
        <v>376</v>
      </c>
      <c r="E162" s="77" t="s">
        <v>69</v>
      </c>
      <c r="F162" s="100">
        <v>297000</v>
      </c>
      <c r="G162" s="100">
        <v>297000</v>
      </c>
      <c r="H162" s="100">
        <v>0</v>
      </c>
      <c r="I162" s="101">
        <v>1</v>
      </c>
    </row>
    <row r="163" spans="1:9" ht="63" x14ac:dyDescent="0.25">
      <c r="A163" s="90" t="s">
        <v>137</v>
      </c>
      <c r="B163" s="77" t="s">
        <v>42</v>
      </c>
      <c r="C163" s="77" t="s">
        <v>22</v>
      </c>
      <c r="D163" s="77" t="s">
        <v>376</v>
      </c>
      <c r="E163" s="77" t="s">
        <v>62</v>
      </c>
      <c r="F163" s="100">
        <v>297000</v>
      </c>
      <c r="G163" s="100">
        <v>297000</v>
      </c>
      <c r="H163" s="100">
        <v>0</v>
      </c>
      <c r="I163" s="101">
        <v>1</v>
      </c>
    </row>
    <row r="164" spans="1:9" ht="63" x14ac:dyDescent="0.25">
      <c r="A164" s="90" t="s">
        <v>138</v>
      </c>
      <c r="B164" s="77" t="s">
        <v>42</v>
      </c>
      <c r="C164" s="77" t="s">
        <v>22</v>
      </c>
      <c r="D164" s="77" t="s">
        <v>376</v>
      </c>
      <c r="E164" s="77" t="s">
        <v>63</v>
      </c>
      <c r="F164" s="100">
        <v>297000</v>
      </c>
      <c r="G164" s="100">
        <v>297000</v>
      </c>
      <c r="H164" s="100">
        <v>0</v>
      </c>
      <c r="I164" s="101">
        <v>1</v>
      </c>
    </row>
    <row r="165" spans="1:9" ht="94.5" x14ac:dyDescent="0.25">
      <c r="A165" s="90" t="s">
        <v>295</v>
      </c>
      <c r="B165" s="77" t="s">
        <v>42</v>
      </c>
      <c r="C165" s="77" t="s">
        <v>22</v>
      </c>
      <c r="D165" s="77" t="s">
        <v>83</v>
      </c>
      <c r="E165" s="77" t="s">
        <v>69</v>
      </c>
      <c r="F165" s="100">
        <v>445000</v>
      </c>
      <c r="G165" s="100">
        <v>445000</v>
      </c>
      <c r="H165" s="100">
        <v>0</v>
      </c>
      <c r="I165" s="101">
        <v>1</v>
      </c>
    </row>
    <row r="166" spans="1:9" ht="110.25" x14ac:dyDescent="0.25">
      <c r="A166" s="90" t="s">
        <v>176</v>
      </c>
      <c r="B166" s="77" t="s">
        <v>42</v>
      </c>
      <c r="C166" s="77" t="s">
        <v>22</v>
      </c>
      <c r="D166" s="77" t="s">
        <v>107</v>
      </c>
      <c r="E166" s="77" t="s">
        <v>69</v>
      </c>
      <c r="F166" s="100">
        <v>445000</v>
      </c>
      <c r="G166" s="100">
        <v>445000</v>
      </c>
      <c r="H166" s="100">
        <v>0</v>
      </c>
      <c r="I166" s="101">
        <v>1</v>
      </c>
    </row>
    <row r="167" spans="1:9" ht="362.25" x14ac:dyDescent="0.25">
      <c r="A167" s="90" t="s">
        <v>366</v>
      </c>
      <c r="B167" s="77" t="s">
        <v>42</v>
      </c>
      <c r="C167" s="77" t="s">
        <v>22</v>
      </c>
      <c r="D167" s="77" t="s">
        <v>296</v>
      </c>
      <c r="E167" s="77" t="s">
        <v>69</v>
      </c>
      <c r="F167" s="100">
        <v>445000</v>
      </c>
      <c r="G167" s="100">
        <v>445000</v>
      </c>
      <c r="H167" s="100">
        <v>0</v>
      </c>
      <c r="I167" s="101">
        <v>1</v>
      </c>
    </row>
    <row r="168" spans="1:9" ht="63" x14ac:dyDescent="0.25">
      <c r="A168" s="90" t="s">
        <v>137</v>
      </c>
      <c r="B168" s="77" t="s">
        <v>42</v>
      </c>
      <c r="C168" s="77" t="s">
        <v>22</v>
      </c>
      <c r="D168" s="77" t="s">
        <v>296</v>
      </c>
      <c r="E168" s="77" t="s">
        <v>62</v>
      </c>
      <c r="F168" s="100">
        <v>445000</v>
      </c>
      <c r="G168" s="100">
        <v>445000</v>
      </c>
      <c r="H168" s="100">
        <v>0</v>
      </c>
      <c r="I168" s="101">
        <v>1</v>
      </c>
    </row>
    <row r="169" spans="1:9" ht="63" x14ac:dyDescent="0.25">
      <c r="A169" s="90" t="s">
        <v>138</v>
      </c>
      <c r="B169" s="77" t="s">
        <v>42</v>
      </c>
      <c r="C169" s="77" t="s">
        <v>22</v>
      </c>
      <c r="D169" s="77" t="s">
        <v>296</v>
      </c>
      <c r="E169" s="77" t="s">
        <v>63</v>
      </c>
      <c r="F169" s="100">
        <v>445000</v>
      </c>
      <c r="G169" s="100">
        <v>445000</v>
      </c>
      <c r="H169" s="100">
        <v>0</v>
      </c>
      <c r="I169" s="101">
        <v>1</v>
      </c>
    </row>
    <row r="170" spans="1:9" x14ac:dyDescent="0.25">
      <c r="A170" s="90" t="s">
        <v>90</v>
      </c>
      <c r="B170" s="77" t="s">
        <v>42</v>
      </c>
      <c r="C170" s="77" t="s">
        <v>80</v>
      </c>
      <c r="D170" s="77" t="s">
        <v>71</v>
      </c>
      <c r="E170" s="77" t="s">
        <v>69</v>
      </c>
      <c r="F170" s="100">
        <v>14264.17</v>
      </c>
      <c r="G170" s="100">
        <v>14264.17</v>
      </c>
      <c r="H170" s="100">
        <v>0</v>
      </c>
      <c r="I170" s="101">
        <v>1</v>
      </c>
    </row>
    <row r="171" spans="1:9" ht="63" x14ac:dyDescent="0.25">
      <c r="A171" s="90" t="s">
        <v>274</v>
      </c>
      <c r="B171" s="77" t="s">
        <v>42</v>
      </c>
      <c r="C171" s="77" t="s">
        <v>80</v>
      </c>
      <c r="D171" s="77" t="s">
        <v>74</v>
      </c>
      <c r="E171" s="77" t="s">
        <v>69</v>
      </c>
      <c r="F171" s="100">
        <v>14264.17</v>
      </c>
      <c r="G171" s="100">
        <v>14264.17</v>
      </c>
      <c r="H171" s="100">
        <v>0</v>
      </c>
      <c r="I171" s="101">
        <v>1</v>
      </c>
    </row>
    <row r="172" spans="1:9" ht="78.75" x14ac:dyDescent="0.25">
      <c r="A172" s="90" t="s">
        <v>169</v>
      </c>
      <c r="B172" s="77" t="s">
        <v>42</v>
      </c>
      <c r="C172" s="77" t="s">
        <v>80</v>
      </c>
      <c r="D172" s="77" t="s">
        <v>98</v>
      </c>
      <c r="E172" s="77" t="s">
        <v>69</v>
      </c>
      <c r="F172" s="100">
        <v>14264.17</v>
      </c>
      <c r="G172" s="100">
        <v>14264.17</v>
      </c>
      <c r="H172" s="100">
        <v>0</v>
      </c>
      <c r="I172" s="101">
        <v>1</v>
      </c>
    </row>
    <row r="173" spans="1:9" ht="78.75" x14ac:dyDescent="0.25">
      <c r="A173" s="90" t="s">
        <v>377</v>
      </c>
      <c r="B173" s="77" t="s">
        <v>42</v>
      </c>
      <c r="C173" s="77" t="s">
        <v>80</v>
      </c>
      <c r="D173" s="77" t="s">
        <v>132</v>
      </c>
      <c r="E173" s="77" t="s">
        <v>69</v>
      </c>
      <c r="F173" s="100">
        <v>13550.96</v>
      </c>
      <c r="G173" s="100">
        <v>13550.96</v>
      </c>
      <c r="H173" s="100">
        <v>0</v>
      </c>
      <c r="I173" s="101">
        <v>1</v>
      </c>
    </row>
    <row r="174" spans="1:9" ht="63" x14ac:dyDescent="0.25">
      <c r="A174" s="90" t="s">
        <v>137</v>
      </c>
      <c r="B174" s="77" t="s">
        <v>42</v>
      </c>
      <c r="C174" s="77" t="s">
        <v>80</v>
      </c>
      <c r="D174" s="77" t="s">
        <v>132</v>
      </c>
      <c r="E174" s="77" t="s">
        <v>62</v>
      </c>
      <c r="F174" s="100">
        <v>13550.96</v>
      </c>
      <c r="G174" s="100">
        <v>13550.96</v>
      </c>
      <c r="H174" s="100">
        <v>0</v>
      </c>
      <c r="I174" s="101">
        <v>1</v>
      </c>
    </row>
    <row r="175" spans="1:9" ht="63" x14ac:dyDescent="0.25">
      <c r="A175" s="90" t="s">
        <v>138</v>
      </c>
      <c r="B175" s="77" t="s">
        <v>42</v>
      </c>
      <c r="C175" s="77" t="s">
        <v>80</v>
      </c>
      <c r="D175" s="77" t="s">
        <v>132</v>
      </c>
      <c r="E175" s="77" t="s">
        <v>63</v>
      </c>
      <c r="F175" s="100">
        <v>13550.96</v>
      </c>
      <c r="G175" s="100">
        <v>13550.96</v>
      </c>
      <c r="H175" s="100">
        <v>0</v>
      </c>
      <c r="I175" s="101">
        <v>1</v>
      </c>
    </row>
    <row r="176" spans="1:9" ht="157.5" x14ac:dyDescent="0.25">
      <c r="A176" s="90" t="s">
        <v>297</v>
      </c>
      <c r="B176" s="77" t="s">
        <v>42</v>
      </c>
      <c r="C176" s="77" t="s">
        <v>80</v>
      </c>
      <c r="D176" s="77" t="s">
        <v>133</v>
      </c>
      <c r="E176" s="77" t="s">
        <v>69</v>
      </c>
      <c r="F176" s="100">
        <v>713.21</v>
      </c>
      <c r="G176" s="100">
        <v>713.21</v>
      </c>
      <c r="H176" s="100">
        <v>0</v>
      </c>
      <c r="I176" s="101">
        <v>1</v>
      </c>
    </row>
    <row r="177" spans="1:9" ht="63" x14ac:dyDescent="0.25">
      <c r="A177" s="90" t="s">
        <v>137</v>
      </c>
      <c r="B177" s="77" t="s">
        <v>42</v>
      </c>
      <c r="C177" s="77" t="s">
        <v>80</v>
      </c>
      <c r="D177" s="77" t="s">
        <v>133</v>
      </c>
      <c r="E177" s="77" t="s">
        <v>62</v>
      </c>
      <c r="F177" s="100">
        <v>713.21</v>
      </c>
      <c r="G177" s="100">
        <v>713.21</v>
      </c>
      <c r="H177" s="100">
        <v>0</v>
      </c>
      <c r="I177" s="101">
        <v>1</v>
      </c>
    </row>
    <row r="178" spans="1:9" ht="63" x14ac:dyDescent="0.25">
      <c r="A178" s="90" t="s">
        <v>138</v>
      </c>
      <c r="B178" s="77" t="s">
        <v>42</v>
      </c>
      <c r="C178" s="77" t="s">
        <v>80</v>
      </c>
      <c r="D178" s="77" t="s">
        <v>133</v>
      </c>
      <c r="E178" s="77" t="s">
        <v>63</v>
      </c>
      <c r="F178" s="100">
        <v>713.21</v>
      </c>
      <c r="G178" s="100">
        <v>713.21</v>
      </c>
      <c r="H178" s="100">
        <v>0</v>
      </c>
      <c r="I178" s="101">
        <v>1</v>
      </c>
    </row>
    <row r="179" spans="1:9" ht="31.5" x14ac:dyDescent="0.25">
      <c r="A179" s="90" t="s">
        <v>158</v>
      </c>
      <c r="B179" s="77" t="s">
        <v>42</v>
      </c>
      <c r="C179" s="77" t="s">
        <v>24</v>
      </c>
      <c r="D179" s="77" t="s">
        <v>71</v>
      </c>
      <c r="E179" s="77" t="s">
        <v>69</v>
      </c>
      <c r="F179" s="100">
        <v>126000</v>
      </c>
      <c r="G179" s="100">
        <v>126000</v>
      </c>
      <c r="H179" s="100">
        <v>0</v>
      </c>
      <c r="I179" s="101">
        <v>1</v>
      </c>
    </row>
    <row r="180" spans="1:9" ht="78.75" x14ac:dyDescent="0.25">
      <c r="A180" s="90" t="s">
        <v>282</v>
      </c>
      <c r="B180" s="77" t="s">
        <v>42</v>
      </c>
      <c r="C180" s="77" t="s">
        <v>24</v>
      </c>
      <c r="D180" s="77" t="s">
        <v>76</v>
      </c>
      <c r="E180" s="77" t="s">
        <v>69</v>
      </c>
      <c r="F180" s="100">
        <v>126000</v>
      </c>
      <c r="G180" s="100">
        <v>126000</v>
      </c>
      <c r="H180" s="100">
        <v>0</v>
      </c>
      <c r="I180" s="101">
        <v>1</v>
      </c>
    </row>
    <row r="181" spans="1:9" ht="78.75" x14ac:dyDescent="0.25">
      <c r="A181" s="90" t="s">
        <v>298</v>
      </c>
      <c r="B181" s="77" t="s">
        <v>42</v>
      </c>
      <c r="C181" s="77" t="s">
        <v>24</v>
      </c>
      <c r="D181" s="77" t="s">
        <v>77</v>
      </c>
      <c r="E181" s="77" t="s">
        <v>69</v>
      </c>
      <c r="F181" s="100">
        <v>126000</v>
      </c>
      <c r="G181" s="100">
        <v>126000</v>
      </c>
      <c r="H181" s="100">
        <v>0</v>
      </c>
      <c r="I181" s="101">
        <v>1</v>
      </c>
    </row>
    <row r="182" spans="1:9" ht="78.75" x14ac:dyDescent="0.25">
      <c r="A182" s="90" t="s">
        <v>378</v>
      </c>
      <c r="B182" s="77" t="s">
        <v>42</v>
      </c>
      <c r="C182" s="77" t="s">
        <v>24</v>
      </c>
      <c r="D182" s="77" t="s">
        <v>379</v>
      </c>
      <c r="E182" s="77" t="s">
        <v>69</v>
      </c>
      <c r="F182" s="100">
        <v>126000</v>
      </c>
      <c r="G182" s="100">
        <v>126000</v>
      </c>
      <c r="H182" s="100">
        <v>0</v>
      </c>
      <c r="I182" s="101">
        <v>1</v>
      </c>
    </row>
    <row r="183" spans="1:9" ht="409.5" x14ac:dyDescent="0.25">
      <c r="A183" s="90" t="s">
        <v>372</v>
      </c>
      <c r="B183" s="77" t="s">
        <v>42</v>
      </c>
      <c r="C183" s="77" t="s">
        <v>24</v>
      </c>
      <c r="D183" s="77" t="s">
        <v>380</v>
      </c>
      <c r="E183" s="77" t="s">
        <v>69</v>
      </c>
      <c r="F183" s="100">
        <v>126000</v>
      </c>
      <c r="G183" s="100">
        <v>126000</v>
      </c>
      <c r="H183" s="100">
        <v>0</v>
      </c>
      <c r="I183" s="101">
        <v>1</v>
      </c>
    </row>
    <row r="184" spans="1:9" ht="63" x14ac:dyDescent="0.25">
      <c r="A184" s="90" t="s">
        <v>137</v>
      </c>
      <c r="B184" s="77" t="s">
        <v>42</v>
      </c>
      <c r="C184" s="77" t="s">
        <v>24</v>
      </c>
      <c r="D184" s="77" t="s">
        <v>380</v>
      </c>
      <c r="E184" s="77" t="s">
        <v>62</v>
      </c>
      <c r="F184" s="100">
        <v>126000</v>
      </c>
      <c r="G184" s="100">
        <v>126000</v>
      </c>
      <c r="H184" s="100">
        <v>0</v>
      </c>
      <c r="I184" s="101">
        <v>1</v>
      </c>
    </row>
    <row r="185" spans="1:9" ht="63" x14ac:dyDescent="0.25">
      <c r="A185" s="90" t="s">
        <v>138</v>
      </c>
      <c r="B185" s="77" t="s">
        <v>42</v>
      </c>
      <c r="C185" s="77" t="s">
        <v>24</v>
      </c>
      <c r="D185" s="77" t="s">
        <v>380</v>
      </c>
      <c r="E185" s="77" t="s">
        <v>63</v>
      </c>
      <c r="F185" s="100">
        <v>126000</v>
      </c>
      <c r="G185" s="100">
        <v>126000</v>
      </c>
      <c r="H185" s="100">
        <v>0</v>
      </c>
      <c r="I185" s="101">
        <v>1</v>
      </c>
    </row>
    <row r="186" spans="1:9" ht="31.5" x14ac:dyDescent="0.25">
      <c r="A186" s="90" t="s">
        <v>65</v>
      </c>
      <c r="B186" s="77" t="s">
        <v>42</v>
      </c>
      <c r="C186" s="77" t="s">
        <v>50</v>
      </c>
      <c r="D186" s="77" t="s">
        <v>71</v>
      </c>
      <c r="E186" s="77" t="s">
        <v>69</v>
      </c>
      <c r="F186" s="100">
        <v>6635785</v>
      </c>
      <c r="G186" s="100">
        <v>5835133.8899999997</v>
      </c>
      <c r="H186" s="100">
        <v>800651.11</v>
      </c>
      <c r="I186" s="101">
        <v>0.87934342206686922</v>
      </c>
    </row>
    <row r="187" spans="1:9" x14ac:dyDescent="0.25">
      <c r="A187" s="90" t="s">
        <v>0</v>
      </c>
      <c r="B187" s="77" t="s">
        <v>42</v>
      </c>
      <c r="C187" s="77" t="s">
        <v>51</v>
      </c>
      <c r="D187" s="77" t="s">
        <v>71</v>
      </c>
      <c r="E187" s="77" t="s">
        <v>69</v>
      </c>
      <c r="F187" s="100">
        <v>1183500</v>
      </c>
      <c r="G187" s="100">
        <v>1003690.69</v>
      </c>
      <c r="H187" s="100">
        <v>179809.31</v>
      </c>
      <c r="I187" s="101">
        <v>0.84806986903253068</v>
      </c>
    </row>
    <row r="188" spans="1:9" ht="63" x14ac:dyDescent="0.25">
      <c r="A188" s="90" t="s">
        <v>299</v>
      </c>
      <c r="B188" s="77" t="s">
        <v>42</v>
      </c>
      <c r="C188" s="77" t="s">
        <v>51</v>
      </c>
      <c r="D188" s="77" t="s">
        <v>86</v>
      </c>
      <c r="E188" s="77" t="s">
        <v>69</v>
      </c>
      <c r="F188" s="100">
        <v>1183500</v>
      </c>
      <c r="G188" s="100">
        <v>1003690.69</v>
      </c>
      <c r="H188" s="100">
        <v>179809.31</v>
      </c>
      <c r="I188" s="101">
        <v>0.84806986903253068</v>
      </c>
    </row>
    <row r="189" spans="1:9" ht="78.75" x14ac:dyDescent="0.25">
      <c r="A189" s="90" t="s">
        <v>300</v>
      </c>
      <c r="B189" s="77" t="s">
        <v>42</v>
      </c>
      <c r="C189" s="77" t="s">
        <v>51</v>
      </c>
      <c r="D189" s="77" t="s">
        <v>109</v>
      </c>
      <c r="E189" s="77" t="s">
        <v>69</v>
      </c>
      <c r="F189" s="100">
        <v>1183500</v>
      </c>
      <c r="G189" s="100">
        <v>1003690.69</v>
      </c>
      <c r="H189" s="100">
        <v>179809.31</v>
      </c>
      <c r="I189" s="101">
        <v>0.84806986903253068</v>
      </c>
    </row>
    <row r="190" spans="1:9" ht="126" x14ac:dyDescent="0.25">
      <c r="A190" s="90" t="s">
        <v>301</v>
      </c>
      <c r="B190" s="77" t="s">
        <v>42</v>
      </c>
      <c r="C190" s="77" t="s">
        <v>51</v>
      </c>
      <c r="D190" s="77" t="s">
        <v>110</v>
      </c>
      <c r="E190" s="77" t="s">
        <v>69</v>
      </c>
      <c r="F190" s="100">
        <v>1183500</v>
      </c>
      <c r="G190" s="100">
        <v>1003690.69</v>
      </c>
      <c r="H190" s="100">
        <v>179809.31</v>
      </c>
      <c r="I190" s="101">
        <v>0.84806986903253068</v>
      </c>
    </row>
    <row r="191" spans="1:9" ht="94.5" x14ac:dyDescent="0.25">
      <c r="A191" s="90" t="s">
        <v>381</v>
      </c>
      <c r="B191" s="77" t="s">
        <v>42</v>
      </c>
      <c r="C191" s="77" t="s">
        <v>51</v>
      </c>
      <c r="D191" s="77" t="s">
        <v>179</v>
      </c>
      <c r="E191" s="77" t="s">
        <v>69</v>
      </c>
      <c r="F191" s="100">
        <v>487009</v>
      </c>
      <c r="G191" s="100">
        <v>446041.21</v>
      </c>
      <c r="H191" s="100">
        <v>40967.79</v>
      </c>
      <c r="I191" s="101">
        <v>0.915878782527633</v>
      </c>
    </row>
    <row r="192" spans="1:9" ht="63" x14ac:dyDescent="0.25">
      <c r="A192" s="90" t="s">
        <v>137</v>
      </c>
      <c r="B192" s="77" t="s">
        <v>42</v>
      </c>
      <c r="C192" s="77" t="s">
        <v>51</v>
      </c>
      <c r="D192" s="77" t="s">
        <v>179</v>
      </c>
      <c r="E192" s="77" t="s">
        <v>62</v>
      </c>
      <c r="F192" s="100">
        <v>487009</v>
      </c>
      <c r="G192" s="100">
        <v>446041.21</v>
      </c>
      <c r="H192" s="100">
        <v>40967.79</v>
      </c>
      <c r="I192" s="101">
        <v>0.915878782527633</v>
      </c>
    </row>
    <row r="193" spans="1:9" ht="63" x14ac:dyDescent="0.25">
      <c r="A193" s="90" t="s">
        <v>138</v>
      </c>
      <c r="B193" s="77" t="s">
        <v>42</v>
      </c>
      <c r="C193" s="77" t="s">
        <v>51</v>
      </c>
      <c r="D193" s="77" t="s">
        <v>179</v>
      </c>
      <c r="E193" s="77" t="s">
        <v>63</v>
      </c>
      <c r="F193" s="100">
        <v>487009</v>
      </c>
      <c r="G193" s="100">
        <v>446041.21</v>
      </c>
      <c r="H193" s="100">
        <v>40967.79</v>
      </c>
      <c r="I193" s="101">
        <v>0.915878782527633</v>
      </c>
    </row>
    <row r="194" spans="1:9" ht="78.75" x14ac:dyDescent="0.25">
      <c r="A194" s="90" t="s">
        <v>302</v>
      </c>
      <c r="B194" s="77" t="s">
        <v>42</v>
      </c>
      <c r="C194" s="77" t="s">
        <v>51</v>
      </c>
      <c r="D194" s="77" t="s">
        <v>182</v>
      </c>
      <c r="E194" s="77" t="s">
        <v>69</v>
      </c>
      <c r="F194" s="100">
        <v>696491</v>
      </c>
      <c r="G194" s="100">
        <v>557649.48</v>
      </c>
      <c r="H194" s="100">
        <v>138841.51999999999</v>
      </c>
      <c r="I194" s="101">
        <v>0.80065568686458255</v>
      </c>
    </row>
    <row r="195" spans="1:9" ht="63" x14ac:dyDescent="0.25">
      <c r="A195" s="90" t="s">
        <v>137</v>
      </c>
      <c r="B195" s="77" t="s">
        <v>42</v>
      </c>
      <c r="C195" s="77" t="s">
        <v>51</v>
      </c>
      <c r="D195" s="77" t="s">
        <v>182</v>
      </c>
      <c r="E195" s="77" t="s">
        <v>62</v>
      </c>
      <c r="F195" s="100">
        <v>696491</v>
      </c>
      <c r="G195" s="100">
        <v>557649.48</v>
      </c>
      <c r="H195" s="100">
        <v>138841.51999999999</v>
      </c>
      <c r="I195" s="101">
        <v>0.80065568686458255</v>
      </c>
    </row>
    <row r="196" spans="1:9" ht="63" x14ac:dyDescent="0.25">
      <c r="A196" s="90" t="s">
        <v>138</v>
      </c>
      <c r="B196" s="77" t="s">
        <v>42</v>
      </c>
      <c r="C196" s="77" t="s">
        <v>51</v>
      </c>
      <c r="D196" s="77" t="s">
        <v>182</v>
      </c>
      <c r="E196" s="77" t="s">
        <v>63</v>
      </c>
      <c r="F196" s="100">
        <v>696491</v>
      </c>
      <c r="G196" s="100">
        <v>557649.48</v>
      </c>
      <c r="H196" s="100">
        <v>138841.51999999999</v>
      </c>
      <c r="I196" s="101">
        <v>0.80065568686458255</v>
      </c>
    </row>
    <row r="197" spans="1:9" x14ac:dyDescent="0.25">
      <c r="A197" s="90" t="s">
        <v>382</v>
      </c>
      <c r="B197" s="77" t="s">
        <v>42</v>
      </c>
      <c r="C197" s="77" t="s">
        <v>27</v>
      </c>
      <c r="D197" s="77" t="s">
        <v>71</v>
      </c>
      <c r="E197" s="77" t="s">
        <v>69</v>
      </c>
      <c r="F197" s="100">
        <v>99000</v>
      </c>
      <c r="G197" s="100">
        <v>99000</v>
      </c>
      <c r="H197" s="100">
        <v>0</v>
      </c>
      <c r="I197" s="101">
        <v>1</v>
      </c>
    </row>
    <row r="198" spans="1:9" ht="78.75" x14ac:dyDescent="0.25">
      <c r="A198" s="90" t="s">
        <v>282</v>
      </c>
      <c r="B198" s="77" t="s">
        <v>42</v>
      </c>
      <c r="C198" s="77" t="s">
        <v>27</v>
      </c>
      <c r="D198" s="77" t="s">
        <v>76</v>
      </c>
      <c r="E198" s="77" t="s">
        <v>69</v>
      </c>
      <c r="F198" s="100">
        <v>99000</v>
      </c>
      <c r="G198" s="100">
        <v>99000</v>
      </c>
      <c r="H198" s="100">
        <v>0</v>
      </c>
      <c r="I198" s="101">
        <v>1</v>
      </c>
    </row>
    <row r="199" spans="1:9" ht="63" x14ac:dyDescent="0.25">
      <c r="A199" s="90" t="s">
        <v>283</v>
      </c>
      <c r="B199" s="77" t="s">
        <v>42</v>
      </c>
      <c r="C199" s="77" t="s">
        <v>27</v>
      </c>
      <c r="D199" s="77" t="s">
        <v>108</v>
      </c>
      <c r="E199" s="77" t="s">
        <v>69</v>
      </c>
      <c r="F199" s="100">
        <v>99000</v>
      </c>
      <c r="G199" s="100">
        <v>99000</v>
      </c>
      <c r="H199" s="100">
        <v>0</v>
      </c>
      <c r="I199" s="101">
        <v>1</v>
      </c>
    </row>
    <row r="200" spans="1:9" ht="110.25" x14ac:dyDescent="0.25">
      <c r="A200" s="90" t="s">
        <v>383</v>
      </c>
      <c r="B200" s="77" t="s">
        <v>42</v>
      </c>
      <c r="C200" s="77" t="s">
        <v>27</v>
      </c>
      <c r="D200" s="77" t="s">
        <v>384</v>
      </c>
      <c r="E200" s="77" t="s">
        <v>69</v>
      </c>
      <c r="F200" s="100">
        <v>99000</v>
      </c>
      <c r="G200" s="100">
        <v>99000</v>
      </c>
      <c r="H200" s="100">
        <v>0</v>
      </c>
      <c r="I200" s="101">
        <v>1</v>
      </c>
    </row>
    <row r="201" spans="1:9" ht="141.75" x14ac:dyDescent="0.25">
      <c r="A201" s="90" t="s">
        <v>385</v>
      </c>
      <c r="B201" s="77" t="s">
        <v>42</v>
      </c>
      <c r="C201" s="77" t="s">
        <v>27</v>
      </c>
      <c r="D201" s="77" t="s">
        <v>386</v>
      </c>
      <c r="E201" s="77" t="s">
        <v>69</v>
      </c>
      <c r="F201" s="100">
        <v>99000</v>
      </c>
      <c r="G201" s="100">
        <v>99000</v>
      </c>
      <c r="H201" s="100">
        <v>0</v>
      </c>
      <c r="I201" s="101">
        <v>1</v>
      </c>
    </row>
    <row r="202" spans="1:9" ht="63" x14ac:dyDescent="0.25">
      <c r="A202" s="90" t="s">
        <v>137</v>
      </c>
      <c r="B202" s="77" t="s">
        <v>42</v>
      </c>
      <c r="C202" s="77" t="s">
        <v>27</v>
      </c>
      <c r="D202" s="77" t="s">
        <v>386</v>
      </c>
      <c r="E202" s="77" t="s">
        <v>62</v>
      </c>
      <c r="F202" s="100">
        <v>99000</v>
      </c>
      <c r="G202" s="100">
        <v>99000</v>
      </c>
      <c r="H202" s="100">
        <v>0</v>
      </c>
      <c r="I202" s="101">
        <v>1</v>
      </c>
    </row>
    <row r="203" spans="1:9" ht="63" x14ac:dyDescent="0.25">
      <c r="A203" s="90" t="s">
        <v>138</v>
      </c>
      <c r="B203" s="77" t="s">
        <v>42</v>
      </c>
      <c r="C203" s="77" t="s">
        <v>27</v>
      </c>
      <c r="D203" s="77" t="s">
        <v>386</v>
      </c>
      <c r="E203" s="77" t="s">
        <v>63</v>
      </c>
      <c r="F203" s="100">
        <v>99000</v>
      </c>
      <c r="G203" s="100">
        <v>99000</v>
      </c>
      <c r="H203" s="100">
        <v>0</v>
      </c>
      <c r="I203" s="101">
        <v>1</v>
      </c>
    </row>
    <row r="204" spans="1:9" x14ac:dyDescent="0.25">
      <c r="A204" s="90" t="s">
        <v>160</v>
      </c>
      <c r="B204" s="77" t="s">
        <v>42</v>
      </c>
      <c r="C204" s="77" t="s">
        <v>2</v>
      </c>
      <c r="D204" s="77" t="s">
        <v>71</v>
      </c>
      <c r="E204" s="77" t="s">
        <v>69</v>
      </c>
      <c r="F204" s="100">
        <v>3601265</v>
      </c>
      <c r="G204" s="100">
        <v>3017193.25</v>
      </c>
      <c r="H204" s="100">
        <v>584071.75</v>
      </c>
      <c r="I204" s="101">
        <v>0.83781483728634243</v>
      </c>
    </row>
    <row r="205" spans="1:9" ht="78.75" x14ac:dyDescent="0.25">
      <c r="A205" s="90" t="s">
        <v>387</v>
      </c>
      <c r="B205" s="77" t="s">
        <v>42</v>
      </c>
      <c r="C205" s="77" t="s">
        <v>2</v>
      </c>
      <c r="D205" s="77" t="s">
        <v>388</v>
      </c>
      <c r="E205" s="77" t="s">
        <v>69</v>
      </c>
      <c r="F205" s="100">
        <v>1761265</v>
      </c>
      <c r="G205" s="100">
        <v>1761265</v>
      </c>
      <c r="H205" s="100">
        <v>0</v>
      </c>
      <c r="I205" s="101">
        <v>1</v>
      </c>
    </row>
    <row r="206" spans="1:9" ht="78.75" x14ac:dyDescent="0.25">
      <c r="A206" s="90" t="s">
        <v>389</v>
      </c>
      <c r="B206" s="77" t="s">
        <v>42</v>
      </c>
      <c r="C206" s="77" t="s">
        <v>2</v>
      </c>
      <c r="D206" s="77" t="s">
        <v>390</v>
      </c>
      <c r="E206" s="77" t="s">
        <v>69</v>
      </c>
      <c r="F206" s="100">
        <v>1761265</v>
      </c>
      <c r="G206" s="100">
        <v>1761265</v>
      </c>
      <c r="H206" s="100">
        <v>0</v>
      </c>
      <c r="I206" s="101">
        <v>1</v>
      </c>
    </row>
    <row r="207" spans="1:9" ht="47.25" x14ac:dyDescent="0.25">
      <c r="A207" s="90" t="s">
        <v>391</v>
      </c>
      <c r="B207" s="77" t="s">
        <v>42</v>
      </c>
      <c r="C207" s="77" t="s">
        <v>2</v>
      </c>
      <c r="D207" s="77" t="s">
        <v>392</v>
      </c>
      <c r="E207" s="77" t="s">
        <v>69</v>
      </c>
      <c r="F207" s="100">
        <v>1761265</v>
      </c>
      <c r="G207" s="100">
        <v>1761265</v>
      </c>
      <c r="H207" s="100">
        <v>0</v>
      </c>
      <c r="I207" s="101">
        <v>1</v>
      </c>
    </row>
    <row r="208" spans="1:9" ht="94.5" x14ac:dyDescent="0.25">
      <c r="A208" s="90" t="s">
        <v>393</v>
      </c>
      <c r="B208" s="77" t="s">
        <v>42</v>
      </c>
      <c r="C208" s="77" t="s">
        <v>2</v>
      </c>
      <c r="D208" s="77" t="s">
        <v>394</v>
      </c>
      <c r="E208" s="77" t="s">
        <v>69</v>
      </c>
      <c r="F208" s="100">
        <v>1761265</v>
      </c>
      <c r="G208" s="100">
        <v>1761265</v>
      </c>
      <c r="H208" s="100">
        <v>0</v>
      </c>
      <c r="I208" s="101">
        <v>1</v>
      </c>
    </row>
    <row r="209" spans="1:9" ht="63" x14ac:dyDescent="0.25">
      <c r="A209" s="90" t="s">
        <v>137</v>
      </c>
      <c r="B209" s="77" t="s">
        <v>42</v>
      </c>
      <c r="C209" s="77" t="s">
        <v>2</v>
      </c>
      <c r="D209" s="77" t="s">
        <v>394</v>
      </c>
      <c r="E209" s="77" t="s">
        <v>62</v>
      </c>
      <c r="F209" s="100">
        <v>1761265</v>
      </c>
      <c r="G209" s="100">
        <v>1761265</v>
      </c>
      <c r="H209" s="100">
        <v>0</v>
      </c>
      <c r="I209" s="101">
        <v>1</v>
      </c>
    </row>
    <row r="210" spans="1:9" ht="63" x14ac:dyDescent="0.25">
      <c r="A210" s="90" t="s">
        <v>138</v>
      </c>
      <c r="B210" s="77" t="s">
        <v>42</v>
      </c>
      <c r="C210" s="77" t="s">
        <v>2</v>
      </c>
      <c r="D210" s="77" t="s">
        <v>394</v>
      </c>
      <c r="E210" s="77" t="s">
        <v>63</v>
      </c>
      <c r="F210" s="100">
        <v>1761265</v>
      </c>
      <c r="G210" s="100">
        <v>1761265</v>
      </c>
      <c r="H210" s="100">
        <v>0</v>
      </c>
      <c r="I210" s="101">
        <v>1</v>
      </c>
    </row>
    <row r="211" spans="1:9" ht="78.75" x14ac:dyDescent="0.25">
      <c r="A211" s="90" t="s">
        <v>282</v>
      </c>
      <c r="B211" s="77" t="s">
        <v>42</v>
      </c>
      <c r="C211" s="77" t="s">
        <v>2</v>
      </c>
      <c r="D211" s="77" t="s">
        <v>76</v>
      </c>
      <c r="E211" s="77" t="s">
        <v>69</v>
      </c>
      <c r="F211" s="100">
        <v>1840000</v>
      </c>
      <c r="G211" s="100">
        <v>1255928.25</v>
      </c>
      <c r="H211" s="100">
        <v>584071.75</v>
      </c>
      <c r="I211" s="101">
        <v>0.68256970108695647</v>
      </c>
    </row>
    <row r="212" spans="1:9" ht="63" x14ac:dyDescent="0.25">
      <c r="A212" s="90" t="s">
        <v>303</v>
      </c>
      <c r="B212" s="77" t="s">
        <v>42</v>
      </c>
      <c r="C212" s="77" t="s">
        <v>2</v>
      </c>
      <c r="D212" s="77" t="s">
        <v>78</v>
      </c>
      <c r="E212" s="77" t="s">
        <v>69</v>
      </c>
      <c r="F212" s="100">
        <v>1840000</v>
      </c>
      <c r="G212" s="100">
        <v>1255928.25</v>
      </c>
      <c r="H212" s="100">
        <v>584071.75</v>
      </c>
      <c r="I212" s="101">
        <v>0.68256970108695647</v>
      </c>
    </row>
    <row r="213" spans="1:9" ht="47.25" x14ac:dyDescent="0.25">
      <c r="A213" s="90" t="s">
        <v>159</v>
      </c>
      <c r="B213" s="77" t="s">
        <v>42</v>
      </c>
      <c r="C213" s="77" t="s">
        <v>2</v>
      </c>
      <c r="D213" s="77" t="s">
        <v>111</v>
      </c>
      <c r="E213" s="77" t="s">
        <v>69</v>
      </c>
      <c r="F213" s="100">
        <v>711000</v>
      </c>
      <c r="G213" s="100">
        <v>191928.25</v>
      </c>
      <c r="H213" s="100">
        <v>519071.75</v>
      </c>
      <c r="I213" s="101">
        <v>0.2699412798874824</v>
      </c>
    </row>
    <row r="214" spans="1:9" ht="47.25" x14ac:dyDescent="0.25">
      <c r="A214" s="90" t="s">
        <v>304</v>
      </c>
      <c r="B214" s="77" t="s">
        <v>42</v>
      </c>
      <c r="C214" s="77" t="s">
        <v>2</v>
      </c>
      <c r="D214" s="77" t="s">
        <v>305</v>
      </c>
      <c r="E214" s="77" t="s">
        <v>69</v>
      </c>
      <c r="F214" s="100">
        <v>711000</v>
      </c>
      <c r="G214" s="100">
        <v>191928.25</v>
      </c>
      <c r="H214" s="100">
        <v>519071.75</v>
      </c>
      <c r="I214" s="101">
        <v>0.2699412798874824</v>
      </c>
    </row>
    <row r="215" spans="1:9" ht="63" x14ac:dyDescent="0.25">
      <c r="A215" s="90" t="s">
        <v>137</v>
      </c>
      <c r="B215" s="77" t="s">
        <v>42</v>
      </c>
      <c r="C215" s="77" t="s">
        <v>2</v>
      </c>
      <c r="D215" s="77" t="s">
        <v>305</v>
      </c>
      <c r="E215" s="77" t="s">
        <v>62</v>
      </c>
      <c r="F215" s="100">
        <v>711000</v>
      </c>
      <c r="G215" s="100">
        <v>191928.25</v>
      </c>
      <c r="H215" s="100">
        <v>519071.75</v>
      </c>
      <c r="I215" s="101">
        <v>0.2699412798874824</v>
      </c>
    </row>
    <row r="216" spans="1:9" ht="63" x14ac:dyDescent="0.25">
      <c r="A216" s="90" t="s">
        <v>138</v>
      </c>
      <c r="B216" s="77" t="s">
        <v>42</v>
      </c>
      <c r="C216" s="77" t="s">
        <v>2</v>
      </c>
      <c r="D216" s="77" t="s">
        <v>305</v>
      </c>
      <c r="E216" s="77" t="s">
        <v>63</v>
      </c>
      <c r="F216" s="100">
        <v>711000</v>
      </c>
      <c r="G216" s="100">
        <v>191928.25</v>
      </c>
      <c r="H216" s="100">
        <v>519071.75</v>
      </c>
      <c r="I216" s="101">
        <v>0.2699412798874824</v>
      </c>
    </row>
    <row r="217" spans="1:9" ht="63" x14ac:dyDescent="0.25">
      <c r="A217" s="90" t="s">
        <v>306</v>
      </c>
      <c r="B217" s="77" t="s">
        <v>42</v>
      </c>
      <c r="C217" s="77" t="s">
        <v>2</v>
      </c>
      <c r="D217" s="77" t="s">
        <v>307</v>
      </c>
      <c r="E217" s="77" t="s">
        <v>69</v>
      </c>
      <c r="F217" s="100">
        <v>829000</v>
      </c>
      <c r="G217" s="100">
        <v>829000</v>
      </c>
      <c r="H217" s="100">
        <v>0</v>
      </c>
      <c r="I217" s="101">
        <v>1</v>
      </c>
    </row>
    <row r="218" spans="1:9" ht="63" x14ac:dyDescent="0.25">
      <c r="A218" s="90" t="s">
        <v>308</v>
      </c>
      <c r="B218" s="77" t="s">
        <v>42</v>
      </c>
      <c r="C218" s="77" t="s">
        <v>2</v>
      </c>
      <c r="D218" s="77" t="s">
        <v>309</v>
      </c>
      <c r="E218" s="77" t="s">
        <v>69</v>
      </c>
      <c r="F218" s="100">
        <v>829000</v>
      </c>
      <c r="G218" s="100">
        <v>829000</v>
      </c>
      <c r="H218" s="100">
        <v>0</v>
      </c>
      <c r="I218" s="101">
        <v>1</v>
      </c>
    </row>
    <row r="219" spans="1:9" ht="63" x14ac:dyDescent="0.25">
      <c r="A219" s="90" t="s">
        <v>137</v>
      </c>
      <c r="B219" s="77" t="s">
        <v>42</v>
      </c>
      <c r="C219" s="77" t="s">
        <v>2</v>
      </c>
      <c r="D219" s="77" t="s">
        <v>309</v>
      </c>
      <c r="E219" s="77" t="s">
        <v>62</v>
      </c>
      <c r="F219" s="100">
        <v>829000</v>
      </c>
      <c r="G219" s="100">
        <v>829000</v>
      </c>
      <c r="H219" s="100">
        <v>0</v>
      </c>
      <c r="I219" s="101">
        <v>1</v>
      </c>
    </row>
    <row r="220" spans="1:9" ht="63" x14ac:dyDescent="0.25">
      <c r="A220" s="90" t="s">
        <v>138</v>
      </c>
      <c r="B220" s="77" t="s">
        <v>42</v>
      </c>
      <c r="C220" s="77" t="s">
        <v>2</v>
      </c>
      <c r="D220" s="77" t="s">
        <v>309</v>
      </c>
      <c r="E220" s="77" t="s">
        <v>63</v>
      </c>
      <c r="F220" s="100">
        <v>829000</v>
      </c>
      <c r="G220" s="100">
        <v>829000</v>
      </c>
      <c r="H220" s="100">
        <v>0</v>
      </c>
      <c r="I220" s="101">
        <v>1</v>
      </c>
    </row>
    <row r="221" spans="1:9" ht="31.5" x14ac:dyDescent="0.25">
      <c r="A221" s="90" t="s">
        <v>395</v>
      </c>
      <c r="B221" s="77" t="s">
        <v>42</v>
      </c>
      <c r="C221" s="77" t="s">
        <v>2</v>
      </c>
      <c r="D221" s="77" t="s">
        <v>396</v>
      </c>
      <c r="E221" s="77" t="s">
        <v>69</v>
      </c>
      <c r="F221" s="100">
        <v>300000</v>
      </c>
      <c r="G221" s="100">
        <v>235000</v>
      </c>
      <c r="H221" s="100">
        <v>65000</v>
      </c>
      <c r="I221" s="101">
        <v>0.78333333333333333</v>
      </c>
    </row>
    <row r="222" spans="1:9" ht="78.75" x14ac:dyDescent="0.25">
      <c r="A222" s="90" t="s">
        <v>397</v>
      </c>
      <c r="B222" s="77" t="s">
        <v>42</v>
      </c>
      <c r="C222" s="77" t="s">
        <v>2</v>
      </c>
      <c r="D222" s="77" t="s">
        <v>398</v>
      </c>
      <c r="E222" s="77" t="s">
        <v>69</v>
      </c>
      <c r="F222" s="100">
        <v>300000</v>
      </c>
      <c r="G222" s="100">
        <v>235000</v>
      </c>
      <c r="H222" s="100">
        <v>65000</v>
      </c>
      <c r="I222" s="101">
        <v>0.78333333333333333</v>
      </c>
    </row>
    <row r="223" spans="1:9" ht="63" x14ac:dyDescent="0.25">
      <c r="A223" s="90" t="s">
        <v>137</v>
      </c>
      <c r="B223" s="77" t="s">
        <v>42</v>
      </c>
      <c r="C223" s="77" t="s">
        <v>2</v>
      </c>
      <c r="D223" s="77" t="s">
        <v>398</v>
      </c>
      <c r="E223" s="77" t="s">
        <v>62</v>
      </c>
      <c r="F223" s="100">
        <v>300000</v>
      </c>
      <c r="G223" s="100">
        <v>235000</v>
      </c>
      <c r="H223" s="100">
        <v>65000</v>
      </c>
      <c r="I223" s="101">
        <v>0.78333333333333333</v>
      </c>
    </row>
    <row r="224" spans="1:9" ht="63" x14ac:dyDescent="0.25">
      <c r="A224" s="90" t="s">
        <v>138</v>
      </c>
      <c r="B224" s="77" t="s">
        <v>42</v>
      </c>
      <c r="C224" s="77" t="s">
        <v>2</v>
      </c>
      <c r="D224" s="77" t="s">
        <v>398</v>
      </c>
      <c r="E224" s="77" t="s">
        <v>63</v>
      </c>
      <c r="F224" s="100">
        <v>300000</v>
      </c>
      <c r="G224" s="100">
        <v>235000</v>
      </c>
      <c r="H224" s="100">
        <v>65000</v>
      </c>
      <c r="I224" s="101">
        <v>0.78333333333333333</v>
      </c>
    </row>
    <row r="225" spans="1:9" ht="31.5" x14ac:dyDescent="0.25">
      <c r="A225" s="90" t="s">
        <v>161</v>
      </c>
      <c r="B225" s="77" t="s">
        <v>42</v>
      </c>
      <c r="C225" s="77" t="s">
        <v>40</v>
      </c>
      <c r="D225" s="77" t="s">
        <v>71</v>
      </c>
      <c r="E225" s="77" t="s">
        <v>69</v>
      </c>
      <c r="F225" s="100">
        <v>1752020</v>
      </c>
      <c r="G225" s="100">
        <v>1715249.95</v>
      </c>
      <c r="H225" s="100">
        <v>36770.050000000003</v>
      </c>
      <c r="I225" s="101">
        <v>0.97901276811908544</v>
      </c>
    </row>
    <row r="226" spans="1:9" ht="78.75" x14ac:dyDescent="0.25">
      <c r="A226" s="90" t="s">
        <v>282</v>
      </c>
      <c r="B226" s="77" t="s">
        <v>42</v>
      </c>
      <c r="C226" s="77" t="s">
        <v>40</v>
      </c>
      <c r="D226" s="77" t="s">
        <v>76</v>
      </c>
      <c r="E226" s="77" t="s">
        <v>69</v>
      </c>
      <c r="F226" s="100">
        <v>1752020</v>
      </c>
      <c r="G226" s="100">
        <v>1715249.95</v>
      </c>
      <c r="H226" s="100">
        <v>36770.050000000003</v>
      </c>
      <c r="I226" s="101">
        <v>0.97901276811908544</v>
      </c>
    </row>
    <row r="227" spans="1:9" ht="63" x14ac:dyDescent="0.25">
      <c r="A227" s="90" t="s">
        <v>283</v>
      </c>
      <c r="B227" s="77" t="s">
        <v>42</v>
      </c>
      <c r="C227" s="77" t="s">
        <v>40</v>
      </c>
      <c r="D227" s="77" t="s">
        <v>108</v>
      </c>
      <c r="E227" s="77" t="s">
        <v>69</v>
      </c>
      <c r="F227" s="100">
        <v>1752020</v>
      </c>
      <c r="G227" s="100">
        <v>1715249.95</v>
      </c>
      <c r="H227" s="100">
        <v>36770.050000000003</v>
      </c>
      <c r="I227" s="101">
        <v>0.97901276811908544</v>
      </c>
    </row>
    <row r="228" spans="1:9" ht="78.75" x14ac:dyDescent="0.25">
      <c r="A228" s="90" t="s">
        <v>310</v>
      </c>
      <c r="B228" s="77" t="s">
        <v>42</v>
      </c>
      <c r="C228" s="77" t="s">
        <v>40</v>
      </c>
      <c r="D228" s="77" t="s">
        <v>113</v>
      </c>
      <c r="E228" s="77" t="s">
        <v>69</v>
      </c>
      <c r="F228" s="100">
        <v>1752020</v>
      </c>
      <c r="G228" s="100">
        <v>1715249.95</v>
      </c>
      <c r="H228" s="100">
        <v>36770.050000000003</v>
      </c>
      <c r="I228" s="101">
        <v>0.97901276811908544</v>
      </c>
    </row>
    <row r="229" spans="1:9" ht="362.25" x14ac:dyDescent="0.25">
      <c r="A229" s="90" t="s">
        <v>399</v>
      </c>
      <c r="B229" s="77" t="s">
        <v>42</v>
      </c>
      <c r="C229" s="77" t="s">
        <v>40</v>
      </c>
      <c r="D229" s="77" t="s">
        <v>400</v>
      </c>
      <c r="E229" s="77" t="s">
        <v>69</v>
      </c>
      <c r="F229" s="100">
        <v>923120</v>
      </c>
      <c r="G229" s="100">
        <v>888537.4</v>
      </c>
      <c r="H229" s="100">
        <v>34582.6</v>
      </c>
      <c r="I229" s="101">
        <v>0.96253726492763669</v>
      </c>
    </row>
    <row r="230" spans="1:9" ht="126" x14ac:dyDescent="0.25">
      <c r="A230" s="90" t="s">
        <v>140</v>
      </c>
      <c r="B230" s="77" t="s">
        <v>42</v>
      </c>
      <c r="C230" s="77" t="s">
        <v>40</v>
      </c>
      <c r="D230" s="77" t="s">
        <v>400</v>
      </c>
      <c r="E230" s="77" t="s">
        <v>3</v>
      </c>
      <c r="F230" s="100">
        <v>300401.64</v>
      </c>
      <c r="G230" s="100">
        <v>297454.38</v>
      </c>
      <c r="H230" s="100">
        <v>2947.26</v>
      </c>
      <c r="I230" s="101">
        <v>0.99018893505375005</v>
      </c>
    </row>
    <row r="231" spans="1:9" ht="31.5" x14ac:dyDescent="0.25">
      <c r="A231" s="90" t="s">
        <v>272</v>
      </c>
      <c r="B231" s="77" t="s">
        <v>42</v>
      </c>
      <c r="C231" s="77" t="s">
        <v>40</v>
      </c>
      <c r="D231" s="77" t="s">
        <v>400</v>
      </c>
      <c r="E231" s="77" t="s">
        <v>273</v>
      </c>
      <c r="F231" s="100">
        <v>300401.64</v>
      </c>
      <c r="G231" s="100">
        <v>297454.38</v>
      </c>
      <c r="H231" s="100">
        <v>2947.26</v>
      </c>
      <c r="I231" s="101">
        <v>0.99018893505375005</v>
      </c>
    </row>
    <row r="232" spans="1:9" ht="63" x14ac:dyDescent="0.25">
      <c r="A232" s="90" t="s">
        <v>137</v>
      </c>
      <c r="B232" s="77" t="s">
        <v>42</v>
      </c>
      <c r="C232" s="77" t="s">
        <v>40</v>
      </c>
      <c r="D232" s="77" t="s">
        <v>400</v>
      </c>
      <c r="E232" s="77" t="s">
        <v>62</v>
      </c>
      <c r="F232" s="100">
        <v>622718.36</v>
      </c>
      <c r="G232" s="100">
        <v>591083.02</v>
      </c>
      <c r="H232" s="100">
        <v>31635.34</v>
      </c>
      <c r="I232" s="101">
        <v>0.94919799698855833</v>
      </c>
    </row>
    <row r="233" spans="1:9" ht="63" x14ac:dyDescent="0.25">
      <c r="A233" s="90" t="s">
        <v>138</v>
      </c>
      <c r="B233" s="77" t="s">
        <v>42</v>
      </c>
      <c r="C233" s="77" t="s">
        <v>40</v>
      </c>
      <c r="D233" s="77" t="s">
        <v>400</v>
      </c>
      <c r="E233" s="77" t="s">
        <v>63</v>
      </c>
      <c r="F233" s="100">
        <v>622718.36</v>
      </c>
      <c r="G233" s="100">
        <v>591083.02</v>
      </c>
      <c r="H233" s="100">
        <v>31635.34</v>
      </c>
      <c r="I233" s="101">
        <v>0.94919799698855833</v>
      </c>
    </row>
    <row r="234" spans="1:9" ht="252" x14ac:dyDescent="0.25">
      <c r="A234" s="90" t="s">
        <v>311</v>
      </c>
      <c r="B234" s="77" t="s">
        <v>42</v>
      </c>
      <c r="C234" s="77" t="s">
        <v>40</v>
      </c>
      <c r="D234" s="77" t="s">
        <v>312</v>
      </c>
      <c r="E234" s="77" t="s">
        <v>69</v>
      </c>
      <c r="F234" s="100">
        <v>795000</v>
      </c>
      <c r="G234" s="100">
        <v>793682.37</v>
      </c>
      <c r="H234" s="100">
        <v>1317.63</v>
      </c>
      <c r="I234" s="101">
        <v>0.99834260377358486</v>
      </c>
    </row>
    <row r="235" spans="1:9" ht="126" x14ac:dyDescent="0.25">
      <c r="A235" s="90" t="s">
        <v>140</v>
      </c>
      <c r="B235" s="77" t="s">
        <v>42</v>
      </c>
      <c r="C235" s="77" t="s">
        <v>40</v>
      </c>
      <c r="D235" s="77" t="s">
        <v>312</v>
      </c>
      <c r="E235" s="77" t="s">
        <v>3</v>
      </c>
      <c r="F235" s="100">
        <v>795000</v>
      </c>
      <c r="G235" s="100">
        <v>793682.37</v>
      </c>
      <c r="H235" s="100">
        <v>1317.63</v>
      </c>
      <c r="I235" s="101">
        <v>0.99834260377358486</v>
      </c>
    </row>
    <row r="236" spans="1:9" ht="31.5" x14ac:dyDescent="0.25">
      <c r="A236" s="90" t="s">
        <v>272</v>
      </c>
      <c r="B236" s="77" t="s">
        <v>42</v>
      </c>
      <c r="C236" s="77" t="s">
        <v>40</v>
      </c>
      <c r="D236" s="77" t="s">
        <v>312</v>
      </c>
      <c r="E236" s="77" t="s">
        <v>273</v>
      </c>
      <c r="F236" s="100">
        <v>795000</v>
      </c>
      <c r="G236" s="100">
        <v>793682.37</v>
      </c>
      <c r="H236" s="100">
        <v>1317.63</v>
      </c>
      <c r="I236" s="101">
        <v>0.99834260377358486</v>
      </c>
    </row>
    <row r="237" spans="1:9" ht="141.75" x14ac:dyDescent="0.25">
      <c r="A237" s="90" t="s">
        <v>401</v>
      </c>
      <c r="B237" s="77" t="s">
        <v>42</v>
      </c>
      <c r="C237" s="77" t="s">
        <v>40</v>
      </c>
      <c r="D237" s="77" t="s">
        <v>402</v>
      </c>
      <c r="E237" s="77" t="s">
        <v>69</v>
      </c>
      <c r="F237" s="100">
        <v>33900</v>
      </c>
      <c r="G237" s="100">
        <v>33030.18</v>
      </c>
      <c r="H237" s="100">
        <v>869.82</v>
      </c>
      <c r="I237" s="101">
        <v>0.97434159292035394</v>
      </c>
    </row>
    <row r="238" spans="1:9" ht="126" x14ac:dyDescent="0.25">
      <c r="A238" s="90" t="s">
        <v>140</v>
      </c>
      <c r="B238" s="77" t="s">
        <v>42</v>
      </c>
      <c r="C238" s="77" t="s">
        <v>40</v>
      </c>
      <c r="D238" s="77" t="s">
        <v>402</v>
      </c>
      <c r="E238" s="77" t="s">
        <v>3</v>
      </c>
      <c r="F238" s="100">
        <v>33900</v>
      </c>
      <c r="G238" s="100">
        <v>33030.18</v>
      </c>
      <c r="H238" s="100">
        <v>869.82</v>
      </c>
      <c r="I238" s="101">
        <v>0.97434159292035394</v>
      </c>
    </row>
    <row r="239" spans="1:9" ht="31.5" x14ac:dyDescent="0.25">
      <c r="A239" s="90" t="s">
        <v>272</v>
      </c>
      <c r="B239" s="77" t="s">
        <v>42</v>
      </c>
      <c r="C239" s="77" t="s">
        <v>40</v>
      </c>
      <c r="D239" s="77" t="s">
        <v>402</v>
      </c>
      <c r="E239" s="77" t="s">
        <v>273</v>
      </c>
      <c r="F239" s="100">
        <v>33900</v>
      </c>
      <c r="G239" s="100">
        <v>33030.18</v>
      </c>
      <c r="H239" s="100">
        <v>869.82</v>
      </c>
      <c r="I239" s="101">
        <v>0.97434159292035394</v>
      </c>
    </row>
    <row r="240" spans="1:9" ht="31.5" x14ac:dyDescent="0.25">
      <c r="A240" s="90" t="s">
        <v>313</v>
      </c>
      <c r="B240" s="77" t="s">
        <v>42</v>
      </c>
      <c r="C240" s="77" t="s">
        <v>254</v>
      </c>
      <c r="D240" s="77" t="s">
        <v>71</v>
      </c>
      <c r="E240" s="77" t="s">
        <v>69</v>
      </c>
      <c r="F240" s="100">
        <v>880000</v>
      </c>
      <c r="G240" s="100">
        <v>880000</v>
      </c>
      <c r="H240" s="100">
        <v>0</v>
      </c>
      <c r="I240" s="101">
        <v>1</v>
      </c>
    </row>
    <row r="241" spans="1:9" ht="47.25" x14ac:dyDescent="0.25">
      <c r="A241" s="90" t="s">
        <v>314</v>
      </c>
      <c r="B241" s="77" t="s">
        <v>42</v>
      </c>
      <c r="C241" s="77" t="s">
        <v>256</v>
      </c>
      <c r="D241" s="77" t="s">
        <v>71</v>
      </c>
      <c r="E241" s="77" t="s">
        <v>69</v>
      </c>
      <c r="F241" s="100">
        <v>880000</v>
      </c>
      <c r="G241" s="100">
        <v>880000</v>
      </c>
      <c r="H241" s="100">
        <v>0</v>
      </c>
      <c r="I241" s="101">
        <v>1</v>
      </c>
    </row>
    <row r="242" spans="1:9" ht="78.75" x14ac:dyDescent="0.25">
      <c r="A242" s="90" t="s">
        <v>282</v>
      </c>
      <c r="B242" s="77" t="s">
        <v>42</v>
      </c>
      <c r="C242" s="77" t="s">
        <v>256</v>
      </c>
      <c r="D242" s="77" t="s">
        <v>76</v>
      </c>
      <c r="E242" s="77" t="s">
        <v>69</v>
      </c>
      <c r="F242" s="100">
        <v>880000</v>
      </c>
      <c r="G242" s="100">
        <v>880000</v>
      </c>
      <c r="H242" s="100">
        <v>0</v>
      </c>
      <c r="I242" s="101">
        <v>1</v>
      </c>
    </row>
    <row r="243" spans="1:9" ht="63" x14ac:dyDescent="0.25">
      <c r="A243" s="90" t="s">
        <v>303</v>
      </c>
      <c r="B243" s="77" t="s">
        <v>42</v>
      </c>
      <c r="C243" s="77" t="s">
        <v>256</v>
      </c>
      <c r="D243" s="77" t="s">
        <v>78</v>
      </c>
      <c r="E243" s="77" t="s">
        <v>69</v>
      </c>
      <c r="F243" s="100">
        <v>880000</v>
      </c>
      <c r="G243" s="100">
        <v>880000</v>
      </c>
      <c r="H243" s="100">
        <v>0</v>
      </c>
      <c r="I243" s="101">
        <v>1</v>
      </c>
    </row>
    <row r="244" spans="1:9" ht="31.5" x14ac:dyDescent="0.25">
      <c r="A244" s="90" t="s">
        <v>315</v>
      </c>
      <c r="B244" s="77" t="s">
        <v>42</v>
      </c>
      <c r="C244" s="77" t="s">
        <v>256</v>
      </c>
      <c r="D244" s="77" t="s">
        <v>112</v>
      </c>
      <c r="E244" s="77" t="s">
        <v>69</v>
      </c>
      <c r="F244" s="100">
        <v>880000</v>
      </c>
      <c r="G244" s="100">
        <v>880000</v>
      </c>
      <c r="H244" s="100">
        <v>0</v>
      </c>
      <c r="I244" s="101">
        <v>1</v>
      </c>
    </row>
    <row r="245" spans="1:9" ht="126" x14ac:dyDescent="0.25">
      <c r="A245" s="90" t="s">
        <v>316</v>
      </c>
      <c r="B245" s="77" t="s">
        <v>42</v>
      </c>
      <c r="C245" s="77" t="s">
        <v>256</v>
      </c>
      <c r="D245" s="77" t="s">
        <v>317</v>
      </c>
      <c r="E245" s="77" t="s">
        <v>69</v>
      </c>
      <c r="F245" s="100">
        <v>880000</v>
      </c>
      <c r="G245" s="100">
        <v>880000</v>
      </c>
      <c r="H245" s="100">
        <v>0</v>
      </c>
      <c r="I245" s="101">
        <v>1</v>
      </c>
    </row>
    <row r="246" spans="1:9" ht="63" x14ac:dyDescent="0.25">
      <c r="A246" s="90" t="s">
        <v>137</v>
      </c>
      <c r="B246" s="77" t="s">
        <v>42</v>
      </c>
      <c r="C246" s="77" t="s">
        <v>256</v>
      </c>
      <c r="D246" s="77" t="s">
        <v>317</v>
      </c>
      <c r="E246" s="77" t="s">
        <v>62</v>
      </c>
      <c r="F246" s="100">
        <v>880000</v>
      </c>
      <c r="G246" s="100">
        <v>880000</v>
      </c>
      <c r="H246" s="100">
        <v>0</v>
      </c>
      <c r="I246" s="101">
        <v>1</v>
      </c>
    </row>
    <row r="247" spans="1:9" ht="63" x14ac:dyDescent="0.25">
      <c r="A247" s="90" t="s">
        <v>138</v>
      </c>
      <c r="B247" s="77" t="s">
        <v>42</v>
      </c>
      <c r="C247" s="77" t="s">
        <v>256</v>
      </c>
      <c r="D247" s="77" t="s">
        <v>317</v>
      </c>
      <c r="E247" s="77" t="s">
        <v>63</v>
      </c>
      <c r="F247" s="100">
        <v>880000</v>
      </c>
      <c r="G247" s="100">
        <v>880000</v>
      </c>
      <c r="H247" s="100">
        <v>0</v>
      </c>
      <c r="I247" s="101">
        <v>1</v>
      </c>
    </row>
    <row r="248" spans="1:9" ht="31.5" x14ac:dyDescent="0.25">
      <c r="A248" s="90" t="s">
        <v>8</v>
      </c>
      <c r="B248" s="77" t="s">
        <v>42</v>
      </c>
      <c r="C248" s="77" t="s">
        <v>1</v>
      </c>
      <c r="D248" s="77" t="s">
        <v>71</v>
      </c>
      <c r="E248" s="77" t="s">
        <v>69</v>
      </c>
      <c r="F248" s="100">
        <v>10024979.91</v>
      </c>
      <c r="G248" s="100">
        <v>9994506.1199999992</v>
      </c>
      <c r="H248" s="100">
        <v>30473.79</v>
      </c>
      <c r="I248" s="101">
        <v>0.99696021435717774</v>
      </c>
    </row>
    <row r="249" spans="1:9" x14ac:dyDescent="0.25">
      <c r="A249" s="90" t="s">
        <v>32</v>
      </c>
      <c r="B249" s="77" t="s">
        <v>42</v>
      </c>
      <c r="C249" s="77" t="s">
        <v>13</v>
      </c>
      <c r="D249" s="77" t="s">
        <v>71</v>
      </c>
      <c r="E249" s="77" t="s">
        <v>69</v>
      </c>
      <c r="F249" s="100">
        <v>10024979.91</v>
      </c>
      <c r="G249" s="100">
        <v>9994506.1199999992</v>
      </c>
      <c r="H249" s="100">
        <v>30473.79</v>
      </c>
      <c r="I249" s="101">
        <v>0.99696021435717774</v>
      </c>
    </row>
    <row r="250" spans="1:9" ht="78.75" x14ac:dyDescent="0.25">
      <c r="A250" s="90" t="s">
        <v>318</v>
      </c>
      <c r="B250" s="77" t="s">
        <v>42</v>
      </c>
      <c r="C250" s="77" t="s">
        <v>13</v>
      </c>
      <c r="D250" s="77" t="s">
        <v>87</v>
      </c>
      <c r="E250" s="77" t="s">
        <v>69</v>
      </c>
      <c r="F250" s="100">
        <v>10024979.91</v>
      </c>
      <c r="G250" s="100">
        <v>9994506.1199999992</v>
      </c>
      <c r="H250" s="100">
        <v>30473.79</v>
      </c>
      <c r="I250" s="101">
        <v>0.99696021435717774</v>
      </c>
    </row>
    <row r="251" spans="1:9" x14ac:dyDescent="0.25">
      <c r="A251" s="90" t="s">
        <v>319</v>
      </c>
      <c r="B251" s="77" t="s">
        <v>42</v>
      </c>
      <c r="C251" s="77" t="s">
        <v>13</v>
      </c>
      <c r="D251" s="77" t="s">
        <v>88</v>
      </c>
      <c r="E251" s="77" t="s">
        <v>69</v>
      </c>
      <c r="F251" s="100">
        <v>1500000</v>
      </c>
      <c r="G251" s="100">
        <v>1483525.21</v>
      </c>
      <c r="H251" s="100">
        <v>16474.79</v>
      </c>
      <c r="I251" s="101">
        <v>0.98901680666666669</v>
      </c>
    </row>
    <row r="252" spans="1:9" ht="31.5" x14ac:dyDescent="0.25">
      <c r="A252" s="90" t="s">
        <v>320</v>
      </c>
      <c r="B252" s="77" t="s">
        <v>42</v>
      </c>
      <c r="C252" s="77" t="s">
        <v>13</v>
      </c>
      <c r="D252" s="77" t="s">
        <v>114</v>
      </c>
      <c r="E252" s="77" t="s">
        <v>69</v>
      </c>
      <c r="F252" s="100">
        <v>1500000</v>
      </c>
      <c r="G252" s="100">
        <v>1483525.21</v>
      </c>
      <c r="H252" s="100">
        <v>16474.79</v>
      </c>
      <c r="I252" s="101">
        <v>0.98901680666666669</v>
      </c>
    </row>
    <row r="253" spans="1:9" ht="94.5" x14ac:dyDescent="0.25">
      <c r="A253" s="90" t="s">
        <v>403</v>
      </c>
      <c r="B253" s="77" t="s">
        <v>42</v>
      </c>
      <c r="C253" s="77" t="s">
        <v>13</v>
      </c>
      <c r="D253" s="77" t="s">
        <v>321</v>
      </c>
      <c r="E253" s="77" t="s">
        <v>69</v>
      </c>
      <c r="F253" s="100">
        <v>342800</v>
      </c>
      <c r="G253" s="100">
        <v>342800</v>
      </c>
      <c r="H253" s="100">
        <v>0</v>
      </c>
      <c r="I253" s="101">
        <v>1</v>
      </c>
    </row>
    <row r="254" spans="1:9" ht="63" x14ac:dyDescent="0.25">
      <c r="A254" s="90" t="s">
        <v>142</v>
      </c>
      <c r="B254" s="77" t="s">
        <v>42</v>
      </c>
      <c r="C254" s="77" t="s">
        <v>13</v>
      </c>
      <c r="D254" s="77" t="s">
        <v>321</v>
      </c>
      <c r="E254" s="77" t="s">
        <v>21</v>
      </c>
      <c r="F254" s="100">
        <v>342800</v>
      </c>
      <c r="G254" s="100">
        <v>342800</v>
      </c>
      <c r="H254" s="100">
        <v>0</v>
      </c>
      <c r="I254" s="101">
        <v>1</v>
      </c>
    </row>
    <row r="255" spans="1:9" ht="31.5" x14ac:dyDescent="0.25">
      <c r="A255" s="90" t="s">
        <v>143</v>
      </c>
      <c r="B255" s="77" t="s">
        <v>42</v>
      </c>
      <c r="C255" s="77" t="s">
        <v>13</v>
      </c>
      <c r="D255" s="77" t="s">
        <v>321</v>
      </c>
      <c r="E255" s="77" t="s">
        <v>46</v>
      </c>
      <c r="F255" s="100">
        <v>342800</v>
      </c>
      <c r="G255" s="100">
        <v>342800</v>
      </c>
      <c r="H255" s="100">
        <v>0</v>
      </c>
      <c r="I255" s="101">
        <v>1</v>
      </c>
    </row>
    <row r="256" spans="1:9" ht="126" x14ac:dyDescent="0.25">
      <c r="A256" s="90" t="s">
        <v>404</v>
      </c>
      <c r="B256" s="77" t="s">
        <v>42</v>
      </c>
      <c r="C256" s="77" t="s">
        <v>13</v>
      </c>
      <c r="D256" s="77" t="s">
        <v>322</v>
      </c>
      <c r="E256" s="77" t="s">
        <v>69</v>
      </c>
      <c r="F256" s="100">
        <v>1136990.24</v>
      </c>
      <c r="G256" s="100">
        <v>1120515.45</v>
      </c>
      <c r="H256" s="100">
        <v>16474.79</v>
      </c>
      <c r="I256" s="101">
        <v>0.98551017465198298</v>
      </c>
    </row>
    <row r="257" spans="1:9" ht="63" x14ac:dyDescent="0.25">
      <c r="A257" s="90" t="s">
        <v>142</v>
      </c>
      <c r="B257" s="77" t="s">
        <v>42</v>
      </c>
      <c r="C257" s="77" t="s">
        <v>13</v>
      </c>
      <c r="D257" s="77" t="s">
        <v>322</v>
      </c>
      <c r="E257" s="77" t="s">
        <v>21</v>
      </c>
      <c r="F257" s="100">
        <v>1136990.24</v>
      </c>
      <c r="G257" s="100">
        <v>1120515.45</v>
      </c>
      <c r="H257" s="100">
        <v>16474.79</v>
      </c>
      <c r="I257" s="101">
        <v>0.98551017465198298</v>
      </c>
    </row>
    <row r="258" spans="1:9" ht="31.5" x14ac:dyDescent="0.25">
      <c r="A258" s="90" t="s">
        <v>143</v>
      </c>
      <c r="B258" s="77" t="s">
        <v>42</v>
      </c>
      <c r="C258" s="77" t="s">
        <v>13</v>
      </c>
      <c r="D258" s="77" t="s">
        <v>322</v>
      </c>
      <c r="E258" s="77" t="s">
        <v>46</v>
      </c>
      <c r="F258" s="100">
        <v>1136990.24</v>
      </c>
      <c r="G258" s="100">
        <v>1120515.45</v>
      </c>
      <c r="H258" s="100">
        <v>16474.79</v>
      </c>
      <c r="I258" s="101">
        <v>0.98551017465198298</v>
      </c>
    </row>
    <row r="259" spans="1:9" ht="31.5" x14ac:dyDescent="0.25">
      <c r="A259" s="90" t="s">
        <v>405</v>
      </c>
      <c r="B259" s="77" t="s">
        <v>42</v>
      </c>
      <c r="C259" s="77" t="s">
        <v>13</v>
      </c>
      <c r="D259" s="77" t="s">
        <v>323</v>
      </c>
      <c r="E259" s="77" t="s">
        <v>69</v>
      </c>
      <c r="F259" s="100">
        <v>2059.7600000000002</v>
      </c>
      <c r="G259" s="100">
        <v>2059.7600000000002</v>
      </c>
      <c r="H259" s="100">
        <v>0</v>
      </c>
      <c r="I259" s="101">
        <v>1</v>
      </c>
    </row>
    <row r="260" spans="1:9" ht="63" x14ac:dyDescent="0.25">
      <c r="A260" s="90" t="s">
        <v>142</v>
      </c>
      <c r="B260" s="77" t="s">
        <v>42</v>
      </c>
      <c r="C260" s="77" t="s">
        <v>13</v>
      </c>
      <c r="D260" s="77" t="s">
        <v>323</v>
      </c>
      <c r="E260" s="77" t="s">
        <v>21</v>
      </c>
      <c r="F260" s="100">
        <v>2059.7600000000002</v>
      </c>
      <c r="G260" s="100">
        <v>2059.7600000000002</v>
      </c>
      <c r="H260" s="100">
        <v>0</v>
      </c>
      <c r="I260" s="101">
        <v>1</v>
      </c>
    </row>
    <row r="261" spans="1:9" ht="31.5" x14ac:dyDescent="0.25">
      <c r="A261" s="90" t="s">
        <v>143</v>
      </c>
      <c r="B261" s="77" t="s">
        <v>42</v>
      </c>
      <c r="C261" s="77" t="s">
        <v>13</v>
      </c>
      <c r="D261" s="77" t="s">
        <v>323</v>
      </c>
      <c r="E261" s="77" t="s">
        <v>46</v>
      </c>
      <c r="F261" s="100">
        <v>2059.7600000000002</v>
      </c>
      <c r="G261" s="100">
        <v>2059.7600000000002</v>
      </c>
      <c r="H261" s="100">
        <v>0</v>
      </c>
      <c r="I261" s="101">
        <v>1</v>
      </c>
    </row>
    <row r="262" spans="1:9" ht="110.25" x14ac:dyDescent="0.25">
      <c r="A262" s="90" t="s">
        <v>324</v>
      </c>
      <c r="B262" s="77" t="s">
        <v>42</v>
      </c>
      <c r="C262" s="77" t="s">
        <v>13</v>
      </c>
      <c r="D262" s="77" t="s">
        <v>325</v>
      </c>
      <c r="E262" s="77" t="s">
        <v>69</v>
      </c>
      <c r="F262" s="100">
        <v>18150</v>
      </c>
      <c r="G262" s="100">
        <v>18150</v>
      </c>
      <c r="H262" s="100">
        <v>0</v>
      </c>
      <c r="I262" s="101">
        <v>1</v>
      </c>
    </row>
    <row r="263" spans="1:9" ht="63" x14ac:dyDescent="0.25">
      <c r="A263" s="90" t="s">
        <v>142</v>
      </c>
      <c r="B263" s="77" t="s">
        <v>42</v>
      </c>
      <c r="C263" s="77" t="s">
        <v>13</v>
      </c>
      <c r="D263" s="77" t="s">
        <v>325</v>
      </c>
      <c r="E263" s="77" t="s">
        <v>21</v>
      </c>
      <c r="F263" s="100">
        <v>18150</v>
      </c>
      <c r="G263" s="100">
        <v>18150</v>
      </c>
      <c r="H263" s="100">
        <v>0</v>
      </c>
      <c r="I263" s="101">
        <v>1</v>
      </c>
    </row>
    <row r="264" spans="1:9" ht="31.5" x14ac:dyDescent="0.25">
      <c r="A264" s="90" t="s">
        <v>143</v>
      </c>
      <c r="B264" s="77" t="s">
        <v>42</v>
      </c>
      <c r="C264" s="77" t="s">
        <v>13</v>
      </c>
      <c r="D264" s="77" t="s">
        <v>325</v>
      </c>
      <c r="E264" s="77" t="s">
        <v>46</v>
      </c>
      <c r="F264" s="100">
        <v>18150</v>
      </c>
      <c r="G264" s="100">
        <v>18150</v>
      </c>
      <c r="H264" s="100">
        <v>0</v>
      </c>
      <c r="I264" s="101">
        <v>1</v>
      </c>
    </row>
    <row r="265" spans="1:9" x14ac:dyDescent="0.25">
      <c r="A265" s="90" t="s">
        <v>126</v>
      </c>
      <c r="B265" s="77" t="s">
        <v>42</v>
      </c>
      <c r="C265" s="77" t="s">
        <v>13</v>
      </c>
      <c r="D265" s="77" t="s">
        <v>89</v>
      </c>
      <c r="E265" s="77" t="s">
        <v>69</v>
      </c>
      <c r="F265" s="100">
        <v>8524979.9100000001</v>
      </c>
      <c r="G265" s="100">
        <v>8510980.9100000001</v>
      </c>
      <c r="H265" s="100">
        <v>13999</v>
      </c>
      <c r="I265" s="101">
        <v>0.99835788469324382</v>
      </c>
    </row>
    <row r="266" spans="1:9" ht="63" x14ac:dyDescent="0.25">
      <c r="A266" s="90" t="s">
        <v>326</v>
      </c>
      <c r="B266" s="77" t="s">
        <v>42</v>
      </c>
      <c r="C266" s="77" t="s">
        <v>13</v>
      </c>
      <c r="D266" s="77" t="s">
        <v>115</v>
      </c>
      <c r="E266" s="77" t="s">
        <v>69</v>
      </c>
      <c r="F266" s="100">
        <v>8524979.9100000001</v>
      </c>
      <c r="G266" s="100">
        <v>8510980.9100000001</v>
      </c>
      <c r="H266" s="100">
        <v>13999</v>
      </c>
      <c r="I266" s="101">
        <v>0.99835788469324382</v>
      </c>
    </row>
    <row r="267" spans="1:9" ht="94.5" x14ac:dyDescent="0.25">
      <c r="A267" s="90" t="s">
        <v>403</v>
      </c>
      <c r="B267" s="77" t="s">
        <v>42</v>
      </c>
      <c r="C267" s="77" t="s">
        <v>13</v>
      </c>
      <c r="D267" s="77" t="s">
        <v>327</v>
      </c>
      <c r="E267" s="77" t="s">
        <v>69</v>
      </c>
      <c r="F267" s="100">
        <v>2057100</v>
      </c>
      <c r="G267" s="100">
        <v>2057100</v>
      </c>
      <c r="H267" s="100">
        <v>0</v>
      </c>
      <c r="I267" s="101">
        <v>1</v>
      </c>
    </row>
    <row r="268" spans="1:9" ht="63" x14ac:dyDescent="0.25">
      <c r="A268" s="90" t="s">
        <v>142</v>
      </c>
      <c r="B268" s="77" t="s">
        <v>42</v>
      </c>
      <c r="C268" s="77" t="s">
        <v>13</v>
      </c>
      <c r="D268" s="77" t="s">
        <v>327</v>
      </c>
      <c r="E268" s="77" t="s">
        <v>21</v>
      </c>
      <c r="F268" s="100">
        <v>2057100</v>
      </c>
      <c r="G268" s="100">
        <v>2057100</v>
      </c>
      <c r="H268" s="100">
        <v>0</v>
      </c>
      <c r="I268" s="101">
        <v>1</v>
      </c>
    </row>
    <row r="269" spans="1:9" ht="31.5" x14ac:dyDescent="0.25">
      <c r="A269" s="90" t="s">
        <v>143</v>
      </c>
      <c r="B269" s="77" t="s">
        <v>42</v>
      </c>
      <c r="C269" s="77" t="s">
        <v>13</v>
      </c>
      <c r="D269" s="77" t="s">
        <v>327</v>
      </c>
      <c r="E269" s="77" t="s">
        <v>46</v>
      </c>
      <c r="F269" s="100">
        <v>2057100</v>
      </c>
      <c r="G269" s="100">
        <v>2057100</v>
      </c>
      <c r="H269" s="100">
        <v>0</v>
      </c>
      <c r="I269" s="101">
        <v>1</v>
      </c>
    </row>
    <row r="270" spans="1:9" ht="47.25" x14ac:dyDescent="0.25">
      <c r="A270" s="90" t="s">
        <v>328</v>
      </c>
      <c r="B270" s="77" t="s">
        <v>42</v>
      </c>
      <c r="C270" s="77" t="s">
        <v>13</v>
      </c>
      <c r="D270" s="77" t="s">
        <v>329</v>
      </c>
      <c r="E270" s="77" t="s">
        <v>69</v>
      </c>
      <c r="F270" s="100">
        <v>6018516.6500000004</v>
      </c>
      <c r="G270" s="100">
        <v>6018516.6500000004</v>
      </c>
      <c r="H270" s="100">
        <v>0</v>
      </c>
      <c r="I270" s="101">
        <v>1</v>
      </c>
    </row>
    <row r="271" spans="1:9" ht="63" x14ac:dyDescent="0.25">
      <c r="A271" s="90" t="s">
        <v>142</v>
      </c>
      <c r="B271" s="77" t="s">
        <v>42</v>
      </c>
      <c r="C271" s="77" t="s">
        <v>13</v>
      </c>
      <c r="D271" s="77" t="s">
        <v>329</v>
      </c>
      <c r="E271" s="77" t="s">
        <v>21</v>
      </c>
      <c r="F271" s="100">
        <v>6018516.6500000004</v>
      </c>
      <c r="G271" s="100">
        <v>6018516.6500000004</v>
      </c>
      <c r="H271" s="100">
        <v>0</v>
      </c>
      <c r="I271" s="101">
        <v>1</v>
      </c>
    </row>
    <row r="272" spans="1:9" ht="31.5" x14ac:dyDescent="0.25">
      <c r="A272" s="90" t="s">
        <v>143</v>
      </c>
      <c r="B272" s="77" t="s">
        <v>42</v>
      </c>
      <c r="C272" s="77" t="s">
        <v>13</v>
      </c>
      <c r="D272" s="77" t="s">
        <v>329</v>
      </c>
      <c r="E272" s="77" t="s">
        <v>46</v>
      </c>
      <c r="F272" s="100">
        <v>6018516.6500000004</v>
      </c>
      <c r="G272" s="100">
        <v>6018516.6500000004</v>
      </c>
      <c r="H272" s="100">
        <v>0</v>
      </c>
      <c r="I272" s="101">
        <v>1</v>
      </c>
    </row>
    <row r="273" spans="1:9" ht="63" x14ac:dyDescent="0.25">
      <c r="A273" s="90" t="s">
        <v>406</v>
      </c>
      <c r="B273" s="77" t="s">
        <v>42</v>
      </c>
      <c r="C273" s="77" t="s">
        <v>13</v>
      </c>
      <c r="D273" s="77" t="s">
        <v>407</v>
      </c>
      <c r="E273" s="77" t="s">
        <v>69</v>
      </c>
      <c r="F273" s="100">
        <v>341063.26</v>
      </c>
      <c r="G273" s="100">
        <v>327064.26</v>
      </c>
      <c r="H273" s="100">
        <v>13999</v>
      </c>
      <c r="I273" s="101">
        <v>0.95895482849721192</v>
      </c>
    </row>
    <row r="274" spans="1:9" ht="63" x14ac:dyDescent="0.25">
      <c r="A274" s="90" t="s">
        <v>142</v>
      </c>
      <c r="B274" s="77" t="s">
        <v>42</v>
      </c>
      <c r="C274" s="77" t="s">
        <v>13</v>
      </c>
      <c r="D274" s="77" t="s">
        <v>407</v>
      </c>
      <c r="E274" s="77" t="s">
        <v>21</v>
      </c>
      <c r="F274" s="100">
        <v>341063.26</v>
      </c>
      <c r="G274" s="100">
        <v>327064.26</v>
      </c>
      <c r="H274" s="100">
        <v>13999</v>
      </c>
      <c r="I274" s="101">
        <v>0.95895482849721192</v>
      </c>
    </row>
    <row r="275" spans="1:9" ht="31.5" x14ac:dyDescent="0.25">
      <c r="A275" s="90" t="s">
        <v>143</v>
      </c>
      <c r="B275" s="77" t="s">
        <v>42</v>
      </c>
      <c r="C275" s="77" t="s">
        <v>13</v>
      </c>
      <c r="D275" s="77" t="s">
        <v>407</v>
      </c>
      <c r="E275" s="77" t="s">
        <v>46</v>
      </c>
      <c r="F275" s="100">
        <v>341063.26</v>
      </c>
      <c r="G275" s="100">
        <v>327064.26</v>
      </c>
      <c r="H275" s="100">
        <v>13999</v>
      </c>
      <c r="I275" s="101">
        <v>0.95895482849721192</v>
      </c>
    </row>
    <row r="276" spans="1:9" ht="110.25" x14ac:dyDescent="0.25">
      <c r="A276" s="90" t="s">
        <v>330</v>
      </c>
      <c r="B276" s="77" t="s">
        <v>42</v>
      </c>
      <c r="C276" s="77" t="s">
        <v>13</v>
      </c>
      <c r="D276" s="77" t="s">
        <v>331</v>
      </c>
      <c r="E276" s="77" t="s">
        <v>69</v>
      </c>
      <c r="F276" s="100">
        <v>108300</v>
      </c>
      <c r="G276" s="100">
        <v>108300</v>
      </c>
      <c r="H276" s="100">
        <v>0</v>
      </c>
      <c r="I276" s="101">
        <v>1</v>
      </c>
    </row>
    <row r="277" spans="1:9" ht="63" x14ac:dyDescent="0.25">
      <c r="A277" s="90" t="s">
        <v>142</v>
      </c>
      <c r="B277" s="77" t="s">
        <v>42</v>
      </c>
      <c r="C277" s="77" t="s">
        <v>13</v>
      </c>
      <c r="D277" s="77" t="s">
        <v>331</v>
      </c>
      <c r="E277" s="77" t="s">
        <v>21</v>
      </c>
      <c r="F277" s="100">
        <v>108300</v>
      </c>
      <c r="G277" s="100">
        <v>108300</v>
      </c>
      <c r="H277" s="100">
        <v>0</v>
      </c>
      <c r="I277" s="101">
        <v>1</v>
      </c>
    </row>
    <row r="278" spans="1:9" ht="31.5" x14ac:dyDescent="0.25">
      <c r="A278" s="90" t="s">
        <v>143</v>
      </c>
      <c r="B278" s="77" t="s">
        <v>42</v>
      </c>
      <c r="C278" s="77" t="s">
        <v>13</v>
      </c>
      <c r="D278" s="77" t="s">
        <v>331</v>
      </c>
      <c r="E278" s="77" t="s">
        <v>46</v>
      </c>
      <c r="F278" s="100">
        <v>108300</v>
      </c>
      <c r="G278" s="100">
        <v>108300</v>
      </c>
      <c r="H278" s="100">
        <v>0</v>
      </c>
      <c r="I278" s="101">
        <v>1</v>
      </c>
    </row>
    <row r="279" spans="1:9" x14ac:dyDescent="0.25">
      <c r="A279" s="90" t="s">
        <v>162</v>
      </c>
      <c r="B279" s="77" t="s">
        <v>42</v>
      </c>
      <c r="C279" s="77" t="s">
        <v>9</v>
      </c>
      <c r="D279" s="77" t="s">
        <v>71</v>
      </c>
      <c r="E279" s="77" t="s">
        <v>69</v>
      </c>
      <c r="F279" s="100">
        <v>281700</v>
      </c>
      <c r="G279" s="100">
        <v>281572.92</v>
      </c>
      <c r="H279" s="100">
        <v>127.08</v>
      </c>
      <c r="I279" s="101">
        <v>0.99954888178913737</v>
      </c>
    </row>
    <row r="280" spans="1:9" x14ac:dyDescent="0.25">
      <c r="A280" s="90" t="s">
        <v>163</v>
      </c>
      <c r="B280" s="77" t="s">
        <v>42</v>
      </c>
      <c r="C280" s="77" t="s">
        <v>15</v>
      </c>
      <c r="D280" s="77" t="s">
        <v>71</v>
      </c>
      <c r="E280" s="77" t="s">
        <v>69</v>
      </c>
      <c r="F280" s="100">
        <v>281700</v>
      </c>
      <c r="G280" s="100">
        <v>281572.92</v>
      </c>
      <c r="H280" s="100">
        <v>127.08</v>
      </c>
      <c r="I280" s="101">
        <v>0.99954888178913737</v>
      </c>
    </row>
    <row r="281" spans="1:9" ht="63" x14ac:dyDescent="0.25">
      <c r="A281" s="90" t="s">
        <v>332</v>
      </c>
      <c r="B281" s="77" t="s">
        <v>42</v>
      </c>
      <c r="C281" s="77" t="s">
        <v>15</v>
      </c>
      <c r="D281" s="77" t="s">
        <v>82</v>
      </c>
      <c r="E281" s="77" t="s">
        <v>69</v>
      </c>
      <c r="F281" s="100">
        <v>281700</v>
      </c>
      <c r="G281" s="100">
        <v>281572.92</v>
      </c>
      <c r="H281" s="100">
        <v>127.08</v>
      </c>
      <c r="I281" s="101">
        <v>0.99954888178913737</v>
      </c>
    </row>
    <row r="282" spans="1:9" ht="63" x14ac:dyDescent="0.25">
      <c r="A282" s="90" t="s">
        <v>333</v>
      </c>
      <c r="B282" s="77" t="s">
        <v>42</v>
      </c>
      <c r="C282" s="77" t="s">
        <v>15</v>
      </c>
      <c r="D282" s="77" t="s">
        <v>116</v>
      </c>
      <c r="E282" s="77" t="s">
        <v>69</v>
      </c>
      <c r="F282" s="100">
        <v>130100</v>
      </c>
      <c r="G282" s="100">
        <v>130047.84</v>
      </c>
      <c r="H282" s="100">
        <v>52.16</v>
      </c>
      <c r="I282" s="101">
        <v>0.99959907763259026</v>
      </c>
    </row>
    <row r="283" spans="1:9" ht="31.5" x14ac:dyDescent="0.25">
      <c r="A283" s="90" t="s">
        <v>334</v>
      </c>
      <c r="B283" s="77" t="s">
        <v>42</v>
      </c>
      <c r="C283" s="77" t="s">
        <v>15</v>
      </c>
      <c r="D283" s="77" t="s">
        <v>335</v>
      </c>
      <c r="E283" s="77" t="s">
        <v>69</v>
      </c>
      <c r="F283" s="100">
        <v>130100</v>
      </c>
      <c r="G283" s="100">
        <v>130047.84</v>
      </c>
      <c r="H283" s="100">
        <v>52.16</v>
      </c>
      <c r="I283" s="101">
        <v>0.99959907763259026</v>
      </c>
    </row>
    <row r="284" spans="1:9" ht="31.5" x14ac:dyDescent="0.25">
      <c r="A284" s="90" t="s">
        <v>164</v>
      </c>
      <c r="B284" s="77" t="s">
        <v>42</v>
      </c>
      <c r="C284" s="77" t="s">
        <v>15</v>
      </c>
      <c r="D284" s="77" t="s">
        <v>335</v>
      </c>
      <c r="E284" s="77" t="s">
        <v>39</v>
      </c>
      <c r="F284" s="100">
        <v>130100</v>
      </c>
      <c r="G284" s="100">
        <v>130047.84</v>
      </c>
      <c r="H284" s="100">
        <v>52.16</v>
      </c>
      <c r="I284" s="101">
        <v>0.99959907763259026</v>
      </c>
    </row>
    <row r="285" spans="1:9" ht="47.25" x14ac:dyDescent="0.25">
      <c r="A285" s="90" t="s">
        <v>165</v>
      </c>
      <c r="B285" s="77" t="s">
        <v>42</v>
      </c>
      <c r="C285" s="77" t="s">
        <v>15</v>
      </c>
      <c r="D285" s="77" t="s">
        <v>335</v>
      </c>
      <c r="E285" s="77" t="s">
        <v>18</v>
      </c>
      <c r="F285" s="100">
        <v>130100</v>
      </c>
      <c r="G285" s="100">
        <v>130047.84</v>
      </c>
      <c r="H285" s="100">
        <v>52.16</v>
      </c>
      <c r="I285" s="101">
        <v>0.99959907763259026</v>
      </c>
    </row>
    <row r="286" spans="1:9" ht="47.25" x14ac:dyDescent="0.25">
      <c r="A286" s="90" t="s">
        <v>336</v>
      </c>
      <c r="B286" s="77" t="s">
        <v>42</v>
      </c>
      <c r="C286" s="77" t="s">
        <v>15</v>
      </c>
      <c r="D286" s="77" t="s">
        <v>192</v>
      </c>
      <c r="E286" s="77" t="s">
        <v>69</v>
      </c>
      <c r="F286" s="100">
        <v>151600</v>
      </c>
      <c r="G286" s="100">
        <v>151525.07999999999</v>
      </c>
      <c r="H286" s="100">
        <v>74.92</v>
      </c>
      <c r="I286" s="101">
        <v>0.99950580474934037</v>
      </c>
    </row>
    <row r="287" spans="1:9" ht="31.5" x14ac:dyDescent="0.25">
      <c r="A287" s="90" t="s">
        <v>334</v>
      </c>
      <c r="B287" s="77" t="s">
        <v>42</v>
      </c>
      <c r="C287" s="77" t="s">
        <v>15</v>
      </c>
      <c r="D287" s="77" t="s">
        <v>337</v>
      </c>
      <c r="E287" s="77" t="s">
        <v>69</v>
      </c>
      <c r="F287" s="100">
        <v>151600</v>
      </c>
      <c r="G287" s="100">
        <v>151525.07999999999</v>
      </c>
      <c r="H287" s="100">
        <v>74.92</v>
      </c>
      <c r="I287" s="101">
        <v>0.99950580474934037</v>
      </c>
    </row>
    <row r="288" spans="1:9" ht="31.5" x14ac:dyDescent="0.25">
      <c r="A288" s="90" t="s">
        <v>164</v>
      </c>
      <c r="B288" s="77" t="s">
        <v>42</v>
      </c>
      <c r="C288" s="77" t="s">
        <v>15</v>
      </c>
      <c r="D288" s="77" t="s">
        <v>337</v>
      </c>
      <c r="E288" s="77" t="s">
        <v>39</v>
      </c>
      <c r="F288" s="100">
        <v>151600</v>
      </c>
      <c r="G288" s="100">
        <v>151525.07999999999</v>
      </c>
      <c r="H288" s="100">
        <v>74.92</v>
      </c>
      <c r="I288" s="101">
        <v>0.99950580474934037</v>
      </c>
    </row>
    <row r="289" spans="1:9" ht="47.25" x14ac:dyDescent="0.25">
      <c r="A289" s="90" t="s">
        <v>165</v>
      </c>
      <c r="B289" s="77" t="s">
        <v>42</v>
      </c>
      <c r="C289" s="77" t="s">
        <v>15</v>
      </c>
      <c r="D289" s="77" t="s">
        <v>337</v>
      </c>
      <c r="E289" s="77" t="s">
        <v>18</v>
      </c>
      <c r="F289" s="100">
        <v>151600</v>
      </c>
      <c r="G289" s="100">
        <v>151525.07999999999</v>
      </c>
      <c r="H289" s="100">
        <v>74.92</v>
      </c>
      <c r="I289" s="101">
        <v>0.99950580474934037</v>
      </c>
    </row>
    <row r="290" spans="1:9" ht="31.5" x14ac:dyDescent="0.25">
      <c r="A290" s="90" t="s">
        <v>166</v>
      </c>
      <c r="B290" s="77" t="s">
        <v>42</v>
      </c>
      <c r="C290" s="77" t="s">
        <v>49</v>
      </c>
      <c r="D290" s="77" t="s">
        <v>71</v>
      </c>
      <c r="E290" s="77" t="s">
        <v>69</v>
      </c>
      <c r="F290" s="100">
        <v>1676941.08</v>
      </c>
      <c r="G290" s="100">
        <v>1615547.46</v>
      </c>
      <c r="H290" s="100">
        <v>61393.62</v>
      </c>
      <c r="I290" s="101">
        <v>0.96338951873013934</v>
      </c>
    </row>
    <row r="291" spans="1:9" x14ac:dyDescent="0.25">
      <c r="A291" s="90" t="s">
        <v>167</v>
      </c>
      <c r="B291" s="77" t="s">
        <v>42</v>
      </c>
      <c r="C291" s="77" t="s">
        <v>11</v>
      </c>
      <c r="D291" s="77" t="s">
        <v>71</v>
      </c>
      <c r="E291" s="77" t="s">
        <v>69</v>
      </c>
      <c r="F291" s="100">
        <v>1676941.08</v>
      </c>
      <c r="G291" s="100">
        <v>1615547.46</v>
      </c>
      <c r="H291" s="100">
        <v>61393.62</v>
      </c>
      <c r="I291" s="101">
        <v>0.96338951873013934</v>
      </c>
    </row>
    <row r="292" spans="1:9" ht="63" x14ac:dyDescent="0.25">
      <c r="A292" s="90" t="s">
        <v>338</v>
      </c>
      <c r="B292" s="77" t="s">
        <v>42</v>
      </c>
      <c r="C292" s="77" t="s">
        <v>11</v>
      </c>
      <c r="D292" s="77" t="s">
        <v>84</v>
      </c>
      <c r="E292" s="77" t="s">
        <v>69</v>
      </c>
      <c r="F292" s="100">
        <v>1676941.08</v>
      </c>
      <c r="G292" s="100">
        <v>1615547.46</v>
      </c>
      <c r="H292" s="100">
        <v>61393.62</v>
      </c>
      <c r="I292" s="101">
        <v>0.96338951873013934</v>
      </c>
    </row>
    <row r="293" spans="1:9" ht="94.5" x14ac:dyDescent="0.25">
      <c r="A293" s="90" t="s">
        <v>168</v>
      </c>
      <c r="B293" s="77" t="s">
        <v>42</v>
      </c>
      <c r="C293" s="77" t="s">
        <v>11</v>
      </c>
      <c r="D293" s="77" t="s">
        <v>117</v>
      </c>
      <c r="E293" s="77" t="s">
        <v>69</v>
      </c>
      <c r="F293" s="100">
        <v>50000</v>
      </c>
      <c r="G293" s="100">
        <v>46987.199999999997</v>
      </c>
      <c r="H293" s="100">
        <v>3012.8</v>
      </c>
      <c r="I293" s="101">
        <v>0.93974400000000002</v>
      </c>
    </row>
    <row r="294" spans="1:9" ht="94.5" x14ac:dyDescent="0.25">
      <c r="A294" s="90" t="s">
        <v>339</v>
      </c>
      <c r="B294" s="77" t="s">
        <v>42</v>
      </c>
      <c r="C294" s="77" t="s">
        <v>11</v>
      </c>
      <c r="D294" s="77" t="s">
        <v>340</v>
      </c>
      <c r="E294" s="77" t="s">
        <v>69</v>
      </c>
      <c r="F294" s="100">
        <v>50000</v>
      </c>
      <c r="G294" s="100">
        <v>46987.199999999997</v>
      </c>
      <c r="H294" s="100">
        <v>3012.8</v>
      </c>
      <c r="I294" s="101">
        <v>0.93974400000000002</v>
      </c>
    </row>
    <row r="295" spans="1:9" ht="63" x14ac:dyDescent="0.25">
      <c r="A295" s="90" t="s">
        <v>137</v>
      </c>
      <c r="B295" s="77" t="s">
        <v>42</v>
      </c>
      <c r="C295" s="77" t="s">
        <v>11</v>
      </c>
      <c r="D295" s="77" t="s">
        <v>340</v>
      </c>
      <c r="E295" s="77" t="s">
        <v>62</v>
      </c>
      <c r="F295" s="100">
        <v>50000</v>
      </c>
      <c r="G295" s="100">
        <v>46987.199999999997</v>
      </c>
      <c r="H295" s="100">
        <v>3012.8</v>
      </c>
      <c r="I295" s="101">
        <v>0.93974400000000002</v>
      </c>
    </row>
    <row r="296" spans="1:9" ht="63" x14ac:dyDescent="0.25">
      <c r="A296" s="90" t="s">
        <v>138</v>
      </c>
      <c r="B296" s="77" t="s">
        <v>42</v>
      </c>
      <c r="C296" s="77" t="s">
        <v>11</v>
      </c>
      <c r="D296" s="77" t="s">
        <v>340</v>
      </c>
      <c r="E296" s="77" t="s">
        <v>63</v>
      </c>
      <c r="F296" s="100">
        <v>50000</v>
      </c>
      <c r="G296" s="100">
        <v>46987.199999999997</v>
      </c>
      <c r="H296" s="100">
        <v>3012.8</v>
      </c>
      <c r="I296" s="101">
        <v>0.93974400000000002</v>
      </c>
    </row>
    <row r="297" spans="1:9" ht="47.25" x14ac:dyDescent="0.25">
      <c r="A297" s="90" t="s">
        <v>341</v>
      </c>
      <c r="B297" s="77" t="s">
        <v>42</v>
      </c>
      <c r="C297" s="77" t="s">
        <v>11</v>
      </c>
      <c r="D297" s="77" t="s">
        <v>118</v>
      </c>
      <c r="E297" s="77" t="s">
        <v>69</v>
      </c>
      <c r="F297" s="100">
        <v>1626941.08</v>
      </c>
      <c r="G297" s="100">
        <v>1568560.26</v>
      </c>
      <c r="H297" s="100">
        <v>58380.82</v>
      </c>
      <c r="I297" s="101">
        <v>0.96411620511788909</v>
      </c>
    </row>
    <row r="298" spans="1:9" ht="110.25" x14ac:dyDescent="0.25">
      <c r="A298" s="90" t="s">
        <v>145</v>
      </c>
      <c r="B298" s="77" t="s">
        <v>42</v>
      </c>
      <c r="C298" s="77" t="s">
        <v>11</v>
      </c>
      <c r="D298" s="77" t="s">
        <v>342</v>
      </c>
      <c r="E298" s="77" t="s">
        <v>69</v>
      </c>
      <c r="F298" s="100">
        <v>50000</v>
      </c>
      <c r="G298" s="100">
        <v>46771.1</v>
      </c>
      <c r="H298" s="100">
        <v>3228.9</v>
      </c>
      <c r="I298" s="101">
        <v>0.93542199999999998</v>
      </c>
    </row>
    <row r="299" spans="1:9" ht="126" x14ac:dyDescent="0.25">
      <c r="A299" s="90" t="s">
        <v>140</v>
      </c>
      <c r="B299" s="77" t="s">
        <v>42</v>
      </c>
      <c r="C299" s="77" t="s">
        <v>11</v>
      </c>
      <c r="D299" s="77" t="s">
        <v>342</v>
      </c>
      <c r="E299" s="77" t="s">
        <v>3</v>
      </c>
      <c r="F299" s="100">
        <v>50000</v>
      </c>
      <c r="G299" s="100">
        <v>46771.1</v>
      </c>
      <c r="H299" s="100">
        <v>3228.9</v>
      </c>
      <c r="I299" s="101">
        <v>0.93542199999999998</v>
      </c>
    </row>
    <row r="300" spans="1:9" ht="31.5" x14ac:dyDescent="0.25">
      <c r="A300" s="90" t="s">
        <v>272</v>
      </c>
      <c r="B300" s="77" t="s">
        <v>42</v>
      </c>
      <c r="C300" s="77" t="s">
        <v>11</v>
      </c>
      <c r="D300" s="77" t="s">
        <v>342</v>
      </c>
      <c r="E300" s="77" t="s">
        <v>273</v>
      </c>
      <c r="F300" s="100">
        <v>50000</v>
      </c>
      <c r="G300" s="100">
        <v>46771.1</v>
      </c>
      <c r="H300" s="100">
        <v>3228.9</v>
      </c>
      <c r="I300" s="101">
        <v>0.93542199999999998</v>
      </c>
    </row>
    <row r="301" spans="1:9" ht="47.25" x14ac:dyDescent="0.25">
      <c r="A301" s="90" t="s">
        <v>343</v>
      </c>
      <c r="B301" s="77" t="s">
        <v>42</v>
      </c>
      <c r="C301" s="77" t="s">
        <v>11</v>
      </c>
      <c r="D301" s="77" t="s">
        <v>344</v>
      </c>
      <c r="E301" s="77" t="s">
        <v>69</v>
      </c>
      <c r="F301" s="100">
        <v>1576941.08</v>
      </c>
      <c r="G301" s="100">
        <v>1521789.16</v>
      </c>
      <c r="H301" s="100">
        <v>55151.92</v>
      </c>
      <c r="I301" s="101">
        <v>0.96502601099084817</v>
      </c>
    </row>
    <row r="302" spans="1:9" ht="126" x14ac:dyDescent="0.25">
      <c r="A302" s="90" t="s">
        <v>140</v>
      </c>
      <c r="B302" s="77" t="s">
        <v>42</v>
      </c>
      <c r="C302" s="77" t="s">
        <v>11</v>
      </c>
      <c r="D302" s="77" t="s">
        <v>344</v>
      </c>
      <c r="E302" s="77" t="s">
        <v>3</v>
      </c>
      <c r="F302" s="100">
        <v>1554611.32</v>
      </c>
      <c r="G302" s="100">
        <v>1499459.4</v>
      </c>
      <c r="H302" s="100">
        <v>55151.92</v>
      </c>
      <c r="I302" s="101">
        <v>0.96452365984315613</v>
      </c>
    </row>
    <row r="303" spans="1:9" ht="31.5" x14ac:dyDescent="0.25">
      <c r="A303" s="90" t="s">
        <v>272</v>
      </c>
      <c r="B303" s="77" t="s">
        <v>42</v>
      </c>
      <c r="C303" s="77" t="s">
        <v>11</v>
      </c>
      <c r="D303" s="77" t="s">
        <v>344</v>
      </c>
      <c r="E303" s="77" t="s">
        <v>273</v>
      </c>
      <c r="F303" s="100">
        <v>1554611.32</v>
      </c>
      <c r="G303" s="100">
        <v>1499459.4</v>
      </c>
      <c r="H303" s="100">
        <v>55151.92</v>
      </c>
      <c r="I303" s="101">
        <v>0.96452365984315613</v>
      </c>
    </row>
    <row r="304" spans="1:9" s="94" customFormat="1" ht="63" x14ac:dyDescent="0.25">
      <c r="A304" s="110" t="s">
        <v>137</v>
      </c>
      <c r="B304" s="105" t="s">
        <v>42</v>
      </c>
      <c r="C304" s="105" t="s">
        <v>11</v>
      </c>
      <c r="D304" s="105" t="s">
        <v>344</v>
      </c>
      <c r="E304" s="105" t="s">
        <v>62</v>
      </c>
      <c r="F304" s="106">
        <v>8229.3700000000008</v>
      </c>
      <c r="G304" s="106">
        <v>8229.3700000000008</v>
      </c>
      <c r="H304" s="106">
        <v>0</v>
      </c>
      <c r="I304" s="107">
        <v>1</v>
      </c>
    </row>
    <row r="305" spans="1:9" ht="63" x14ac:dyDescent="0.25">
      <c r="A305" s="111" t="s">
        <v>138</v>
      </c>
      <c r="B305" s="108" t="s">
        <v>42</v>
      </c>
      <c r="C305" s="108" t="s">
        <v>11</v>
      </c>
      <c r="D305" s="108" t="s">
        <v>344</v>
      </c>
      <c r="E305" s="108" t="s">
        <v>63</v>
      </c>
      <c r="F305" s="112">
        <v>8229.3700000000008</v>
      </c>
      <c r="G305" s="112">
        <v>8229.3700000000008</v>
      </c>
      <c r="H305" s="108">
        <v>0</v>
      </c>
      <c r="I305" s="109">
        <v>1</v>
      </c>
    </row>
    <row r="306" spans="1:9" ht="31.5" x14ac:dyDescent="0.25">
      <c r="A306" s="111" t="s">
        <v>164</v>
      </c>
      <c r="B306" s="108" t="s">
        <v>42</v>
      </c>
      <c r="C306" s="108" t="s">
        <v>11</v>
      </c>
      <c r="D306" s="108" t="s">
        <v>344</v>
      </c>
      <c r="E306" s="108" t="s">
        <v>39</v>
      </c>
      <c r="F306" s="112">
        <v>14100.39</v>
      </c>
      <c r="G306" s="112">
        <v>14100.39</v>
      </c>
      <c r="H306" s="108">
        <v>0</v>
      </c>
      <c r="I306" s="109">
        <v>1</v>
      </c>
    </row>
    <row r="307" spans="1:9" ht="47.25" x14ac:dyDescent="0.25">
      <c r="A307" s="111" t="s">
        <v>165</v>
      </c>
      <c r="B307" s="108" t="s">
        <v>42</v>
      </c>
      <c r="C307" s="108" t="s">
        <v>11</v>
      </c>
      <c r="D307" s="108" t="s">
        <v>344</v>
      </c>
      <c r="E307" s="108" t="s">
        <v>18</v>
      </c>
      <c r="F307" s="112">
        <v>14100.39</v>
      </c>
      <c r="G307" s="112">
        <v>14100.39</v>
      </c>
      <c r="H307" s="108">
        <v>0</v>
      </c>
      <c r="I307" s="109">
        <v>1</v>
      </c>
    </row>
    <row r="308" spans="1:9" s="93" customFormat="1" x14ac:dyDescent="0.25">
      <c r="A308" s="92" t="s">
        <v>41</v>
      </c>
      <c r="B308" s="102"/>
      <c r="C308" s="102"/>
      <c r="D308" s="102"/>
      <c r="E308" s="102"/>
      <c r="F308" s="103">
        <v>42527509.079999998</v>
      </c>
      <c r="G308" s="103">
        <v>40774263.590000004</v>
      </c>
      <c r="H308" s="103">
        <v>1753245.49</v>
      </c>
      <c r="I308" s="104">
        <v>0.95877384949346767</v>
      </c>
    </row>
  </sheetData>
  <mergeCells count="7">
    <mergeCell ref="A1:F1"/>
    <mergeCell ref="A9:F9"/>
    <mergeCell ref="A4:F4"/>
    <mergeCell ref="A5:I5"/>
    <mergeCell ref="A8:I8"/>
    <mergeCell ref="A6:I6"/>
    <mergeCell ref="A7:I7"/>
  </mergeCells>
  <phoneticPr fontId="3" type="noConversion"/>
  <pageMargins left="0.78740157480314965" right="0.39370078740157483" top="0.78740157480314965" bottom="0.59055118110236215" header="0.51181102362204722" footer="0.51181102362204722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8"/>
  <sheetViews>
    <sheetView tabSelected="1" view="pageBreakPreview" zoomScale="115" zoomScaleNormal="100" zoomScaleSheetLayoutView="115" workbookViewId="0">
      <selection activeCell="B19" sqref="B19"/>
    </sheetView>
  </sheetViews>
  <sheetFormatPr defaultRowHeight="15.75" x14ac:dyDescent="0.2"/>
  <cols>
    <col min="1" max="1" width="43.42578125" style="62" customWidth="1"/>
    <col min="2" max="2" width="29.28515625" style="63" customWidth="1"/>
    <col min="3" max="3" width="18.5703125" style="50" customWidth="1"/>
    <col min="4" max="4" width="15.140625" style="51" customWidth="1"/>
    <col min="5" max="5" width="15.7109375" style="51" customWidth="1"/>
    <col min="6" max="16384" width="9.140625" style="51"/>
  </cols>
  <sheetData>
    <row r="1" spans="1:5" s="55" customFormat="1" x14ac:dyDescent="0.2">
      <c r="A1" s="52"/>
      <c r="B1" s="53"/>
      <c r="E1" s="54" t="s">
        <v>235</v>
      </c>
    </row>
    <row r="2" spans="1:5" s="55" customFormat="1" x14ac:dyDescent="0.2">
      <c r="A2" s="52"/>
      <c r="B2" s="56"/>
      <c r="E2" s="56" t="s">
        <v>94</v>
      </c>
    </row>
    <row r="3" spans="1:5" s="55" customFormat="1" x14ac:dyDescent="0.25">
      <c r="A3" s="52"/>
      <c r="B3" s="53"/>
      <c r="E3" s="57" t="str">
        <f>'3 Вед '!I3</f>
        <v xml:space="preserve"> Кандалакшского района от _____________ № _____</v>
      </c>
    </row>
    <row r="5" spans="1:5" s="55" customFormat="1" x14ac:dyDescent="0.2">
      <c r="A5" s="120" t="s">
        <v>185</v>
      </c>
      <c r="B5" s="120"/>
      <c r="C5" s="120"/>
      <c r="D5" s="120"/>
      <c r="E5" s="120"/>
    </row>
    <row r="6" spans="1:5" s="55" customFormat="1" x14ac:dyDescent="0.2">
      <c r="A6" s="120" t="s">
        <v>95</v>
      </c>
      <c r="B6" s="120"/>
      <c r="C6" s="120"/>
      <c r="D6" s="120"/>
      <c r="E6" s="120"/>
    </row>
    <row r="7" spans="1:5" s="55" customFormat="1" x14ac:dyDescent="0.2">
      <c r="A7" s="120" t="s">
        <v>234</v>
      </c>
      <c r="B7" s="120"/>
      <c r="C7" s="120"/>
      <c r="D7" s="120"/>
      <c r="E7" s="120"/>
    </row>
    <row r="8" spans="1:5" s="55" customFormat="1" x14ac:dyDescent="0.2">
      <c r="A8" s="120" t="str">
        <f>'3 Вед '!A8:I8</f>
        <v>за 2018 год</v>
      </c>
      <c r="B8" s="120"/>
      <c r="C8" s="120"/>
      <c r="D8" s="120"/>
      <c r="E8" s="120"/>
    </row>
    <row r="9" spans="1:5" s="55" customFormat="1" x14ac:dyDescent="0.2">
      <c r="A9" s="52"/>
      <c r="B9" s="53"/>
      <c r="C9" s="58"/>
      <c r="D9" s="58"/>
      <c r="E9" s="58" t="s">
        <v>47</v>
      </c>
    </row>
    <row r="10" spans="1:5" s="61" customFormat="1" ht="47.25" x14ac:dyDescent="0.2">
      <c r="A10" s="59" t="s">
        <v>186</v>
      </c>
      <c r="B10" s="60" t="s">
        <v>23</v>
      </c>
      <c r="C10" s="10" t="s">
        <v>195</v>
      </c>
      <c r="D10" s="8" t="s">
        <v>196</v>
      </c>
      <c r="E10" s="8" t="s">
        <v>197</v>
      </c>
    </row>
    <row r="11" spans="1:5" s="68" customFormat="1" ht="31.5" x14ac:dyDescent="0.2">
      <c r="A11" s="67" t="s">
        <v>251</v>
      </c>
      <c r="B11" s="76" t="s">
        <v>42</v>
      </c>
      <c r="C11" s="66">
        <f>-C13+C14+C12</f>
        <v>2003834.8699999952</v>
      </c>
      <c r="D11" s="66">
        <f>-D13+D14+D12</f>
        <v>819706.84000000358</v>
      </c>
      <c r="E11" s="65">
        <f>C11-D11</f>
        <v>1184128.0299999916</v>
      </c>
    </row>
    <row r="12" spans="1:5" s="68" customFormat="1" ht="63" x14ac:dyDescent="0.2">
      <c r="A12" s="133" t="s">
        <v>422</v>
      </c>
      <c r="B12" s="134" t="s">
        <v>423</v>
      </c>
      <c r="C12" s="132">
        <v>301663.24</v>
      </c>
      <c r="D12" s="132">
        <v>0</v>
      </c>
      <c r="E12" s="65">
        <f t="shared" ref="E12:E15" si="0">C12-D12</f>
        <v>301663.24</v>
      </c>
    </row>
    <row r="13" spans="1:5" s="73" customFormat="1" ht="31.5" x14ac:dyDescent="0.2">
      <c r="A13" s="71" t="s">
        <v>187</v>
      </c>
      <c r="B13" s="72" t="s">
        <v>188</v>
      </c>
      <c r="C13" s="74">
        <v>40825337.450000003</v>
      </c>
      <c r="D13" s="74">
        <v>39954556.75</v>
      </c>
      <c r="E13" s="65">
        <f t="shared" si="0"/>
        <v>870780.70000000298</v>
      </c>
    </row>
    <row r="14" spans="1:5" s="73" customFormat="1" ht="31.5" x14ac:dyDescent="0.2">
      <c r="A14" s="71" t="s">
        <v>189</v>
      </c>
      <c r="B14" s="72" t="s">
        <v>190</v>
      </c>
      <c r="C14" s="74">
        <v>42527509.079999998</v>
      </c>
      <c r="D14" s="74">
        <v>40774263.590000004</v>
      </c>
      <c r="E14" s="65">
        <f t="shared" si="0"/>
        <v>1753245.4899999946</v>
      </c>
    </row>
    <row r="15" spans="1:5" s="70" customFormat="1" ht="47.25" x14ac:dyDescent="0.2">
      <c r="A15" s="75" t="s">
        <v>252</v>
      </c>
      <c r="B15" s="69"/>
      <c r="C15" s="66">
        <f>C11</f>
        <v>2003834.8699999952</v>
      </c>
      <c r="D15" s="66">
        <f>D11</f>
        <v>819706.84000000358</v>
      </c>
      <c r="E15" s="65">
        <f t="shared" si="0"/>
        <v>1184128.0299999916</v>
      </c>
    </row>
    <row r="18" spans="3:3" x14ac:dyDescent="0.2">
      <c r="C18" s="64"/>
    </row>
  </sheetData>
  <mergeCells count="4">
    <mergeCell ref="A5:E5"/>
    <mergeCell ref="A6:E6"/>
    <mergeCell ref="A8:E8"/>
    <mergeCell ref="A7:E7"/>
  </mergeCells>
  <pageMargins left="0.78740157480314965" right="0.39370078740157483" top="0.78740157480314965" bottom="0.5905511811023621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 Д</vt:lpstr>
      <vt:lpstr>2 Р,ПР</vt:lpstr>
      <vt:lpstr>3 Вед </vt:lpstr>
      <vt:lpstr>4 И</vt:lpstr>
      <vt:lpstr>'1 Д'!Заголовки_для_печати</vt:lpstr>
      <vt:lpstr>'2 Р,ПР'!Заголовки_для_печати</vt:lpstr>
      <vt:lpstr>'3 Вед '!Заголовки_для_печати</vt:lpstr>
      <vt:lpstr>'1 Д'!Область_печати</vt:lpstr>
      <vt:lpstr>'2 Р,ПР'!Область_печати</vt:lpstr>
      <vt:lpstr>'3 Вед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В. Елисеева</cp:lastModifiedBy>
  <cp:lastPrinted>2019-03-06T14:29:06Z</cp:lastPrinted>
  <dcterms:created xsi:type="dcterms:W3CDTF">1996-10-08T23:32:33Z</dcterms:created>
  <dcterms:modified xsi:type="dcterms:W3CDTF">2019-03-06T14:38:40Z</dcterms:modified>
</cp:coreProperties>
</file>