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10" yWindow="210" windowWidth="15120" windowHeight="8010"/>
  </bookViews>
  <sheets>
    <sheet name="3 Д" sheetId="14" r:id="rId1"/>
  </sheets>
  <definedNames>
    <definedName name="_xlnm._FilterDatabase" localSheetId="0" hidden="1">'3 Д'!$A$8:$K$73</definedName>
    <definedName name="_xlnm.Print_Titles" localSheetId="0">'3 Д'!$8:$8</definedName>
    <definedName name="_xlnm.Print_Area" localSheetId="0">'3 Д'!$A$1:$D$73</definedName>
  </definedNames>
  <calcPr calcId="144525"/>
</workbook>
</file>

<file path=xl/calcChain.xml><?xml version="1.0" encoding="utf-8"?>
<calcChain xmlns="http://schemas.openxmlformats.org/spreadsheetml/2006/main">
  <c r="C71" i="14" l="1"/>
  <c r="C69" i="14"/>
  <c r="C68" i="14" s="1"/>
  <c r="C66" i="14"/>
  <c r="C64" i="14"/>
  <c r="C63" i="14" s="1"/>
  <c r="C61" i="14"/>
  <c r="C59" i="14"/>
  <c r="C58" i="14"/>
  <c r="C56" i="14"/>
  <c r="C54" i="14"/>
  <c r="C53" i="14"/>
  <c r="C43" i="14"/>
  <c r="C42" i="14"/>
  <c r="C41" i="14"/>
  <c r="C39" i="14"/>
  <c r="C38" i="14" s="1"/>
  <c r="C37" i="14" s="1"/>
  <c r="C35" i="14"/>
  <c r="C33" i="14"/>
  <c r="C32" i="14" s="1"/>
  <c r="C31" i="14" s="1"/>
  <c r="C29" i="14"/>
  <c r="C28" i="14" s="1"/>
  <c r="C26" i="14"/>
  <c r="C24" i="14"/>
  <c r="C23" i="14"/>
  <c r="C21" i="14"/>
  <c r="C20" i="14" s="1"/>
  <c r="C18" i="14"/>
  <c r="C16" i="14"/>
  <c r="C15" i="14" s="1"/>
  <c r="C14" i="14" s="1"/>
  <c r="C11" i="14"/>
  <c r="C10" i="14"/>
  <c r="C9" i="14" l="1"/>
  <c r="C52" i="14"/>
  <c r="C51" i="14" s="1"/>
  <c r="C73" i="14" l="1"/>
</calcChain>
</file>

<file path=xl/sharedStrings.xml><?xml version="1.0" encoding="utf-8"?>
<sst xmlns="http://schemas.openxmlformats.org/spreadsheetml/2006/main" count="142" uniqueCount="142">
  <si>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</si>
  <si>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</si>
  <si>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</si>
  <si>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</si>
  <si>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</si>
  <si>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</si>
  <si>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</si>
  <si>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</si>
  <si>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</si>
  <si>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</si>
  <si>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</si>
  <si>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</si>
  <si>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</si>
  <si>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</si>
  <si>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</si>
  <si>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</si>
  <si>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</si>
  <si>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</si>
  <si>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</si>
  <si>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</si>
  <si>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</si>
  <si>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</si>
  <si>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</si>
  <si>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</si>
  <si>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</si>
  <si>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</si>
  <si>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</si>
  <si>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</si>
  <si>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</si>
  <si>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</si>
  <si>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</si>
  <si>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</si>
  <si>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</si>
  <si>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</si>
  <si>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</si>
  <si>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</si>
  <si>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</si>
  <si>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</si>
  <si>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</si>
  <si>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</si>
  <si>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</si>
  <si>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</si>
  <si>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</si>
  <si>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</si>
  <si>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</si>
  <si>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</si>
  <si>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</si>
  <si>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</si>
  <si>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</si>
  <si>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</si>
  <si>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</si>
  <si>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</si>
  <si>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</si>
  <si>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</si>
  <si>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</si>
  <si>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</si>
  <si>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</si>
  <si>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</si>
  <si>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</si>
  <si>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</si>
  <si>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</si>
  <si>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</si>
  <si>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</si>
  <si>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</si>
  <si>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</si>
  <si>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</si>
  <si>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</si>
  <si>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</si>
  <si>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</si>
  <si>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</si>
  <si>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</si>
  <si>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</si>
  <si>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</si>
  <si>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</si>
  <si>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</si>
  <si>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</si>
  <si>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</si>
  <si>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</si>
  <si>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</si>
  <si>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</si>
  <si>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</si>
  <si>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</si>
  <si>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</si>
  <si>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</si>
  <si>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</si>
  <si>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</si>
  <si>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</si>
  <si>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</si>
  <si>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</si>
  <si>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</si>
  <si>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</si>
  <si>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</si>
  <si>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</si>
  <si>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</si>
  <si>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</si>
  <si>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</si>
  <si>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</si>
  <si>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</si>
  <si>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</si>
  <si>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</si>
  <si>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</si>
  <si>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</si>
  <si>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</si>
  <si>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</si>
  <si>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</si>
  <si>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</si>
  <si>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</si>
  <si>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</si>
  <si>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</si>
  <si>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</si>
  <si>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</si>
  <si>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</si>
  <si>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</si>
  <si>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</si>
  <si>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</si>
  <si>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</si>
  <si>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</si>
  <si>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</si>
  <si>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</si>
  <si>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</si>
  <si>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</si>
  <si>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</si>
  <si>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</si>
  <si>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</si>
  <si>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</si>
  <si>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</si>
  <si>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</si>
  <si>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</si>
  <si>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</si>
  <si>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</si>
  <si>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</si>
  <si>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</si>
  <si>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</si>
  <si>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</si>
  <si>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</si>
  <si>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</si>
  <si>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</si>
  <si>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>новое 22.01.2019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</si>
  <si>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</si>
  <si>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</si>
  <si>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>новое 22.01.2020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</si>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</sst>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 ;[Red]\-#,##0.00\ "/>
    <numFmt numFmtId="166" formatCode="#,##0_ ;[Red]\-#,##0\ 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4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</cellStyleXfs>
  <cellXfs count="39">
    <xf numFmtId="0" fontId="0" fillId="0" borderId="0" xfId="0"/>
    <xf numFmtId="165" fontId="46" fillId="0" borderId="0" xfId="1" applyNumberFormat="1" applyFont="1" applyAlignment="1">
      <alignment vertical="center" wrapText="1"/>
    </xf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166" fontId="46" fillId="0" borderId="0" xfId="1" applyNumberFormat="1" applyFont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6" fontId="47" fillId="0" borderId="0" xfId="1" applyNumberFormat="1" applyFont="1" applyAlignment="1">
      <alignment horizontal="center" vertical="center" wrapText="1"/>
    </xf>
    <xf numFmtId="0" fontId="48" fillId="0" borderId="10" xfId="131" applyFont="1" applyFill="1" applyBorder="1" applyAlignment="1">
      <alignment horizontal="left" vertical="center" wrapText="1"/>
    </xf>
    <xf numFmtId="49" fontId="48" fillId="0" borderId="10" xfId="131" applyNumberFormat="1" applyFont="1" applyFill="1" applyBorder="1" applyAlignment="1">
      <alignment horizontal="center" vertical="center" wrapText="1" shrinkToFit="1"/>
    </xf>
    <xf numFmtId="4" fontId="49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6" fontId="46" fillId="0" borderId="0" xfId="1" applyNumberFormat="1" applyFont="1" applyFill="1" applyAlignment="1">
      <alignment horizontal="center" vertical="center" wrapText="1"/>
    </xf>
    <xf numFmtId="165" fontId="50" fillId="0" borderId="0" xfId="1" applyNumberFormat="1" applyFont="1" applyAlignment="1">
      <alignment vertical="center" wrapText="1"/>
    </xf>
    <xf numFmtId="166" fontId="51" fillId="58" borderId="0" xfId="1" applyNumberFormat="1" applyFont="1" applyFill="1" applyAlignment="1">
      <alignment horizontal="center" vertical="center" wrapText="1"/>
    </xf>
    <xf numFmtId="166" fontId="51" fillId="0" borderId="0" xfId="1" applyNumberFormat="1" applyFont="1" applyAlignment="1">
      <alignment horizontal="center" vertical="center" wrapText="1"/>
    </xf>
    <xf numFmtId="0" fontId="52" fillId="0" borderId="12" xfId="66" applyNumberFormat="1" applyFont="1" applyAlignment="1" applyProtection="1">
      <alignment horizontal="left" vertical="center" wrapText="1"/>
    </xf>
    <xf numFmtId="49" fontId="52" fillId="0" borderId="14" xfId="79" applyNumberFormat="1" applyFont="1" applyFill="1" applyAlignment="1" applyProtection="1">
      <alignment horizontal="center" vertical="center"/>
    </xf>
    <xf numFmtId="0" fontId="46" fillId="58" borderId="10" xfId="131" applyFont="1" applyFill="1" applyBorder="1" applyAlignment="1">
      <alignment horizontal="left" vertical="center" wrapText="1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9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3" fillId="0" borderId="10" xfId="130" applyNumberFormat="1" applyFont="1" applyFill="1" applyBorder="1" applyAlignment="1">
      <alignment horizontal="right" vertical="center" wrapText="1" shrinkToFit="1"/>
    </xf>
    <xf numFmtId="165" fontId="54" fillId="0" borderId="0" xfId="1" applyNumberFormat="1" applyFont="1" applyAlignment="1">
      <alignment vertical="center" wrapText="1"/>
    </xf>
    <xf numFmtId="0" fontId="46" fillId="0" borderId="10" xfId="130" applyFont="1" applyFill="1" applyBorder="1" applyAlignment="1">
      <alignment horizontal="left" vertical="center" wrapText="1"/>
    </xf>
    <xf numFmtId="49" fontId="53" fillId="33" borderId="24" xfId="130" applyNumberFormat="1" applyFont="1" applyFill="1" applyBorder="1" applyAlignment="1">
      <alignment horizontal="left" vertical="center" wrapText="1" shrinkToFit="1"/>
    </xf>
  </cellXfs>
  <cellStyles count="264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col" xfId="51"/>
    <cellStyle name="col 2" xfId="175"/>
    <cellStyle name="style0" xfId="52"/>
    <cellStyle name="style0 2" xfId="176"/>
    <cellStyle name="style0 3" xfId="177"/>
    <cellStyle name="td" xfId="53"/>
    <cellStyle name="td 2" xfId="178"/>
    <cellStyle name="td 3" xfId="179"/>
    <cellStyle name="tr" xfId="54"/>
    <cellStyle name="tr 2" xfId="180"/>
    <cellStyle name="xl21" xfId="55"/>
    <cellStyle name="xl21 2" xfId="181"/>
    <cellStyle name="xl21 3" xfId="182"/>
    <cellStyle name="xl22" xfId="56"/>
    <cellStyle name="xl22 2" xfId="183"/>
    <cellStyle name="xl22 3" xfId="184"/>
    <cellStyle name="xl23" xfId="57"/>
    <cellStyle name="xl23 2" xfId="185"/>
    <cellStyle name="xl23 3" xfId="186"/>
    <cellStyle name="xl24" xfId="58"/>
    <cellStyle name="xl24 2" xfId="187"/>
    <cellStyle name="xl24 3" xfId="188"/>
    <cellStyle name="xl25" xfId="59"/>
    <cellStyle name="xl25 2" xfId="189"/>
    <cellStyle name="xl25 3" xfId="190"/>
    <cellStyle name="xl26" xfId="60"/>
    <cellStyle name="xl26 2" xfId="191"/>
    <cellStyle name="xl26 3" xfId="192"/>
    <cellStyle name="xl27" xfId="61"/>
    <cellStyle name="xl27 2" xfId="193"/>
    <cellStyle name="xl27 3" xfId="194"/>
    <cellStyle name="xl28" xfId="62"/>
    <cellStyle name="xl28 2" xfId="195"/>
    <cellStyle name="xl28 3" xfId="196"/>
    <cellStyle name="xl29" xfId="63"/>
    <cellStyle name="xl29 2" xfId="197"/>
    <cellStyle name="xl29 3" xfId="198"/>
    <cellStyle name="xl30" xfId="64"/>
    <cellStyle name="xl30 2" xfId="199"/>
    <cellStyle name="xl30 3" xfId="200"/>
    <cellStyle name="xl31" xfId="65"/>
    <cellStyle name="xl31 2" xfId="201"/>
    <cellStyle name="xl31 3" xfId="202"/>
    <cellStyle name="xl32" xfId="66"/>
    <cellStyle name="xl32 2" xfId="203"/>
    <cellStyle name="xl32 3" xfId="204"/>
    <cellStyle name="xl33" xfId="67"/>
    <cellStyle name="xl33 2" xfId="205"/>
    <cellStyle name="xl33 3" xfId="206"/>
    <cellStyle name="xl34" xfId="68"/>
    <cellStyle name="xl34 2" xfId="207"/>
    <cellStyle name="xl34 3" xfId="208"/>
    <cellStyle name="xl35" xfId="69"/>
    <cellStyle name="xl35 2" xfId="209"/>
    <cellStyle name="xl35 3" xfId="210"/>
    <cellStyle name="xl36" xfId="70"/>
    <cellStyle name="xl36 2" xfId="211"/>
    <cellStyle name="xl36 3" xfId="212"/>
    <cellStyle name="xl37" xfId="71"/>
    <cellStyle name="xl37 2" xfId="213"/>
    <cellStyle name="xl37 3" xfId="214"/>
    <cellStyle name="xl38" xfId="72"/>
    <cellStyle name="xl38 2" xfId="215"/>
    <cellStyle name="xl38 3" xfId="216"/>
    <cellStyle name="xl39" xfId="73"/>
    <cellStyle name="xl39 2" xfId="217"/>
    <cellStyle name="xl39 3" xfId="218"/>
    <cellStyle name="xl40" xfId="74"/>
    <cellStyle name="xl40 2" xfId="219"/>
    <cellStyle name="xl40 3" xfId="220"/>
    <cellStyle name="xl41" xfId="75"/>
    <cellStyle name="xl41 2" xfId="221"/>
    <cellStyle name="xl41 3" xfId="222"/>
    <cellStyle name="xl42" xfId="76"/>
    <cellStyle name="xl42 2" xfId="223"/>
    <cellStyle name="xl42 3" xfId="224"/>
    <cellStyle name="xl43" xfId="77"/>
    <cellStyle name="xl43 2" xfId="225"/>
    <cellStyle name="xl43 3" xfId="226"/>
    <cellStyle name="xl44" xfId="78"/>
    <cellStyle name="xl44 2" xfId="227"/>
    <cellStyle name="xl44 3" xfId="228"/>
    <cellStyle name="xl45" xfId="79"/>
    <cellStyle name="xl45 2" xfId="229"/>
    <cellStyle name="xl45 3" xfId="230"/>
    <cellStyle name="xl46" xfId="80"/>
    <cellStyle name="xl46 2" xfId="231"/>
    <cellStyle name="xl46 3" xfId="232"/>
    <cellStyle name="xl60" xfId="262"/>
    <cellStyle name="xl63" xfId="263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3" xfId="115"/>
    <cellStyle name="Обычный 4" xfId="116"/>
    <cellStyle name="Обычный 5" xfId="250"/>
    <cellStyle name="Обычный 6" xfId="251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3"/>
  <sheetViews>
    <sheetView tabSelected="1" view="pageBreakPreview" topLeftCell="A63" zoomScaleNormal="100" zoomScaleSheetLayoutView="100" workbookViewId="0">
      <selection activeCell="F63" sqref="F63"/>
    </sheetView>
  </sheetViews>
  <sheetFormatPr defaultRowHeight="15.75" x14ac:dyDescent="0.25"/>
  <cols>
    <col min="1" max="1" width="73.5703125" style="1" customWidth="1"/>
    <col min="2" max="2" width="25.7109375" style="2" customWidth="1"/>
    <col min="3" max="3" width="15.28515625" style="3" customWidth="1"/>
    <col min="4" max="4" width="2.5703125" style="1" customWidth="1"/>
    <col min="5" max="5" width="4.140625" style="4" customWidth="1"/>
    <col min="6" max="6" width="16.28515625" style="1" customWidth="1"/>
    <col min="7" max="16384" width="9.140625" style="1"/>
  </cols>
  <sheetData>
    <row r="1" spans="1:5" x14ac:dyDescent="0.25">
      <c r="A1" s="1" t="s">
        <v>100</v>
      </c>
    </row>
    <row r="2" spans="1:5" x14ac:dyDescent="0.25">
      <c r="A2" s="5"/>
      <c r="B2" s="5"/>
      <c r="C2" s="5"/>
    </row>
    <row r="3" spans="1:5" x14ac:dyDescent="0.25">
      <c r="A3" s="6" t="s">
        <v>121</v>
      </c>
      <c r="B3" s="6"/>
      <c r="C3" s="6"/>
    </row>
    <row r="4" spans="1:5" x14ac:dyDescent="0.25">
      <c r="A4" s="6" t="s">
        <v>75</v>
      </c>
      <c r="B4" s="6"/>
      <c r="C4" s="6"/>
    </row>
    <row r="5" spans="1:5" x14ac:dyDescent="0.25">
      <c r="A5" s="6" t="s">
        <v>76</v>
      </c>
      <c r="B5" s="6"/>
      <c r="C5" s="6"/>
    </row>
    <row r="6" spans="1:5" x14ac:dyDescent="0.25">
      <c r="A6" s="7" t="s">
        <v>101</v>
      </c>
      <c r="B6" s="7"/>
      <c r="C6" s="7"/>
    </row>
    <row r="7" spans="1:5" x14ac:dyDescent="0.25">
      <c r="A7" s="8"/>
      <c r="C7" s="9" t="s">
        <v>74</v>
      </c>
    </row>
    <row r="8" spans="1:5" s="13" customFormat="1" ht="47.25" x14ac:dyDescent="0.25">
      <c r="A8" s="10" t="s">
        <v>1</v>
      </c>
      <c r="B8" s="11" t="s">
        <v>73</v>
      </c>
      <c r="C8" s="12" t="s">
        <v>72</v>
      </c>
      <c r="E8" s="14" t="s">
        <v>99</v>
      </c>
    </row>
    <row r="9" spans="1:5" x14ac:dyDescent="0.25">
      <c r="A9" s="15" t="s">
        <v>71</v>
      </c>
      <c r="B9" s="16" t="s">
        <v>70</v>
      </c>
      <c r="C9" s="17">
        <f>C10+C14+C20+C28+C31+C37+C41</f>
        <v>26085000</v>
      </c>
      <c r="E9" s="4">
        <v>1</v>
      </c>
    </row>
    <row r="10" spans="1:5" x14ac:dyDescent="0.25">
      <c r="A10" s="15" t="s">
        <v>69</v>
      </c>
      <c r="B10" s="16" t="s">
        <v>68</v>
      </c>
      <c r="C10" s="18">
        <f>C11</f>
        <v>6681000</v>
      </c>
      <c r="E10" s="4">
        <v>2</v>
      </c>
    </row>
    <row r="11" spans="1:5" x14ac:dyDescent="0.25">
      <c r="A11" s="19" t="s">
        <v>67</v>
      </c>
      <c r="B11" s="20" t="s">
        <v>66</v>
      </c>
      <c r="C11" s="17">
        <f>SUM(C12:C13)</f>
        <v>6681000</v>
      </c>
      <c r="E11" s="4">
        <v>3</v>
      </c>
    </row>
    <row r="12" spans="1:5" ht="63" x14ac:dyDescent="0.25">
      <c r="A12" s="19" t="s">
        <v>122</v>
      </c>
      <c r="B12" s="20" t="s">
        <v>65</v>
      </c>
      <c r="C12" s="18">
        <v>6680000</v>
      </c>
      <c r="E12" s="4">
        <v>4</v>
      </c>
    </row>
    <row r="13" spans="1:5" s="21" customFormat="1" ht="47.25" x14ac:dyDescent="0.25">
      <c r="A13" s="19" t="s">
        <v>98</v>
      </c>
      <c r="B13" s="20" t="s">
        <v>64</v>
      </c>
      <c r="C13" s="18">
        <v>1000</v>
      </c>
      <c r="E13" s="22"/>
    </row>
    <row r="14" spans="1:5" x14ac:dyDescent="0.25">
      <c r="A14" s="19" t="s">
        <v>63</v>
      </c>
      <c r="B14" s="20" t="s">
        <v>62</v>
      </c>
      <c r="C14" s="17">
        <f>C15</f>
        <v>972000</v>
      </c>
      <c r="E14" s="4">
        <v>2</v>
      </c>
    </row>
    <row r="15" spans="1:5" ht="31.5" x14ac:dyDescent="0.25">
      <c r="A15" s="19" t="s">
        <v>61</v>
      </c>
      <c r="B15" s="20" t="s">
        <v>60</v>
      </c>
      <c r="C15" s="17">
        <f>C16+C18</f>
        <v>972000</v>
      </c>
      <c r="E15" s="4">
        <v>3</v>
      </c>
    </row>
    <row r="16" spans="1:5" ht="31.5" x14ac:dyDescent="0.25">
      <c r="A16" s="19" t="s">
        <v>59</v>
      </c>
      <c r="B16" s="20" t="s">
        <v>58</v>
      </c>
      <c r="C16" s="17">
        <f>C17</f>
        <v>816000</v>
      </c>
      <c r="E16" s="4">
        <v>4</v>
      </c>
    </row>
    <row r="17" spans="1:11" ht="31.5" x14ac:dyDescent="0.25">
      <c r="A17" s="19" t="s">
        <v>57</v>
      </c>
      <c r="B17" s="20" t="s">
        <v>56</v>
      </c>
      <c r="C17" s="18">
        <v>816000</v>
      </c>
      <c r="E17" s="4">
        <v>5</v>
      </c>
    </row>
    <row r="18" spans="1:11" ht="31.5" x14ac:dyDescent="0.25">
      <c r="A18" s="19" t="s">
        <v>97</v>
      </c>
      <c r="B18" s="20" t="s">
        <v>55</v>
      </c>
      <c r="C18" s="17">
        <f>C19</f>
        <v>156000</v>
      </c>
      <c r="E18" s="4">
        <v>4</v>
      </c>
    </row>
    <row r="19" spans="1:11" ht="63" x14ac:dyDescent="0.25">
      <c r="A19" s="19" t="s">
        <v>96</v>
      </c>
      <c r="B19" s="20" t="s">
        <v>54</v>
      </c>
      <c r="C19" s="18">
        <v>156000</v>
      </c>
      <c r="E19" s="4">
        <v>5</v>
      </c>
      <c r="K19" s="23"/>
    </row>
    <row r="20" spans="1:11" x14ac:dyDescent="0.25">
      <c r="A20" s="19" t="s">
        <v>53</v>
      </c>
      <c r="B20" s="20" t="s">
        <v>52</v>
      </c>
      <c r="C20" s="17">
        <f>C21+C23</f>
        <v>273000</v>
      </c>
      <c r="E20" s="4">
        <v>2</v>
      </c>
    </row>
    <row r="21" spans="1:11" x14ac:dyDescent="0.25">
      <c r="A21" s="19" t="s">
        <v>51</v>
      </c>
      <c r="B21" s="20" t="s">
        <v>50</v>
      </c>
      <c r="C21" s="17">
        <f>C22</f>
        <v>100000</v>
      </c>
      <c r="E21" s="4">
        <v>3</v>
      </c>
    </row>
    <row r="22" spans="1:11" ht="47.25" x14ac:dyDescent="0.25">
      <c r="A22" s="19" t="s">
        <v>49</v>
      </c>
      <c r="B22" s="20" t="s">
        <v>48</v>
      </c>
      <c r="C22" s="18">
        <v>100000</v>
      </c>
      <c r="E22" s="4">
        <v>4</v>
      </c>
    </row>
    <row r="23" spans="1:11" x14ac:dyDescent="0.25">
      <c r="A23" s="19" t="s">
        <v>47</v>
      </c>
      <c r="B23" s="20" t="s">
        <v>46</v>
      </c>
      <c r="C23" s="17">
        <f>C24+C26</f>
        <v>173000</v>
      </c>
      <c r="E23" s="4">
        <v>3</v>
      </c>
    </row>
    <row r="24" spans="1:11" x14ac:dyDescent="0.25">
      <c r="A24" s="19" t="s">
        <v>45</v>
      </c>
      <c r="B24" s="20" t="s">
        <v>44</v>
      </c>
      <c r="C24" s="17">
        <f>C25</f>
        <v>155000</v>
      </c>
      <c r="E24" s="4">
        <v>4</v>
      </c>
    </row>
    <row r="25" spans="1:11" ht="31.5" x14ac:dyDescent="0.25">
      <c r="A25" s="19" t="s">
        <v>123</v>
      </c>
      <c r="B25" s="20" t="s">
        <v>43</v>
      </c>
      <c r="C25" s="18">
        <v>155000</v>
      </c>
      <c r="E25" s="4">
        <v>5</v>
      </c>
    </row>
    <row r="26" spans="1:11" x14ac:dyDescent="0.25">
      <c r="A26" s="19" t="s">
        <v>42</v>
      </c>
      <c r="B26" s="20" t="s">
        <v>41</v>
      </c>
      <c r="C26" s="17">
        <f>C27</f>
        <v>18000</v>
      </c>
      <c r="E26" s="4">
        <v>4</v>
      </c>
    </row>
    <row r="27" spans="1:11" ht="31.5" x14ac:dyDescent="0.25">
      <c r="A27" s="19" t="s">
        <v>124</v>
      </c>
      <c r="B27" s="20" t="s">
        <v>125</v>
      </c>
      <c r="C27" s="18">
        <v>18000</v>
      </c>
      <c r="E27" s="4">
        <v>5</v>
      </c>
    </row>
    <row r="28" spans="1:11" x14ac:dyDescent="0.25">
      <c r="A28" s="19" t="s">
        <v>40</v>
      </c>
      <c r="B28" s="20" t="s">
        <v>39</v>
      </c>
      <c r="C28" s="17">
        <f>C29</f>
        <v>11000</v>
      </c>
      <c r="E28" s="4">
        <v>2</v>
      </c>
    </row>
    <row r="29" spans="1:11" ht="47.25" x14ac:dyDescent="0.25">
      <c r="A29" s="19" t="s">
        <v>38</v>
      </c>
      <c r="B29" s="20" t="s">
        <v>37</v>
      </c>
      <c r="C29" s="17">
        <f>C30</f>
        <v>11000</v>
      </c>
      <c r="E29" s="4">
        <v>3</v>
      </c>
    </row>
    <row r="30" spans="1:11" ht="63" x14ac:dyDescent="0.25">
      <c r="A30" s="19" t="s">
        <v>36</v>
      </c>
      <c r="B30" s="20" t="s">
        <v>35</v>
      </c>
      <c r="C30" s="18">
        <v>11000</v>
      </c>
      <c r="E30" s="4">
        <v>4</v>
      </c>
    </row>
    <row r="31" spans="1:11" ht="47.25" x14ac:dyDescent="0.25">
      <c r="A31" s="19" t="s">
        <v>34</v>
      </c>
      <c r="B31" s="20" t="s">
        <v>33</v>
      </c>
      <c r="C31" s="17">
        <f>C32</f>
        <v>9654000</v>
      </c>
      <c r="E31" s="4">
        <v>2</v>
      </c>
    </row>
    <row r="32" spans="1:11" ht="78.75" x14ac:dyDescent="0.25">
      <c r="A32" s="19" t="s">
        <v>126</v>
      </c>
      <c r="B32" s="20" t="s">
        <v>32</v>
      </c>
      <c r="C32" s="17">
        <f>C33+C35</f>
        <v>9654000</v>
      </c>
      <c r="E32" s="4">
        <v>3</v>
      </c>
    </row>
    <row r="33" spans="1:5" ht="78.75" x14ac:dyDescent="0.25">
      <c r="A33" s="19" t="s">
        <v>127</v>
      </c>
      <c r="B33" s="20" t="s">
        <v>77</v>
      </c>
      <c r="C33" s="17">
        <f>C34</f>
        <v>1354000</v>
      </c>
      <c r="E33" s="4">
        <v>4</v>
      </c>
    </row>
    <row r="34" spans="1:5" ht="63" x14ac:dyDescent="0.25">
      <c r="A34" s="19" t="s">
        <v>78</v>
      </c>
      <c r="B34" s="20" t="s">
        <v>79</v>
      </c>
      <c r="C34" s="18">
        <v>1354000</v>
      </c>
      <c r="E34" s="4">
        <v>5</v>
      </c>
    </row>
    <row r="35" spans="1:5" ht="78.75" x14ac:dyDescent="0.25">
      <c r="A35" s="19" t="s">
        <v>128</v>
      </c>
      <c r="B35" s="20" t="s">
        <v>102</v>
      </c>
      <c r="C35" s="17">
        <f>C36</f>
        <v>8300000</v>
      </c>
      <c r="E35" s="24">
        <v>4</v>
      </c>
    </row>
    <row r="36" spans="1:5" ht="78.75" x14ac:dyDescent="0.25">
      <c r="A36" s="19" t="s">
        <v>103</v>
      </c>
      <c r="B36" s="20" t="s">
        <v>129</v>
      </c>
      <c r="C36" s="18">
        <v>8300000</v>
      </c>
      <c r="E36" s="25">
        <v>5</v>
      </c>
    </row>
    <row r="37" spans="1:5" ht="31.5" x14ac:dyDescent="0.25">
      <c r="A37" s="19" t="s">
        <v>31</v>
      </c>
      <c r="B37" s="20" t="s">
        <v>30</v>
      </c>
      <c r="C37" s="17">
        <f>C38</f>
        <v>2194000</v>
      </c>
      <c r="E37" s="4">
        <v>2</v>
      </c>
    </row>
    <row r="38" spans="1:5" x14ac:dyDescent="0.25">
      <c r="A38" s="26" t="s">
        <v>95</v>
      </c>
      <c r="B38" s="27" t="s">
        <v>94</v>
      </c>
      <c r="C38" s="17">
        <f>C39</f>
        <v>2194000</v>
      </c>
      <c r="E38" s="4">
        <v>3</v>
      </c>
    </row>
    <row r="39" spans="1:5" x14ac:dyDescent="0.25">
      <c r="A39" s="26" t="s">
        <v>93</v>
      </c>
      <c r="B39" s="27" t="s">
        <v>92</v>
      </c>
      <c r="C39" s="17">
        <f>C40</f>
        <v>2194000</v>
      </c>
      <c r="E39" s="4">
        <v>4</v>
      </c>
    </row>
    <row r="40" spans="1:5" ht="31.5" x14ac:dyDescent="0.25">
      <c r="A40" s="26" t="s">
        <v>91</v>
      </c>
      <c r="B40" s="27" t="s">
        <v>90</v>
      </c>
      <c r="C40" s="18">
        <v>2194000</v>
      </c>
      <c r="E40" s="4">
        <v>5</v>
      </c>
    </row>
    <row r="41" spans="1:5" s="21" customFormat="1" ht="31.5" x14ac:dyDescent="0.25">
      <c r="A41" s="19" t="s">
        <v>29</v>
      </c>
      <c r="B41" s="20" t="s">
        <v>28</v>
      </c>
      <c r="C41" s="17">
        <f>C42</f>
        <v>6300000</v>
      </c>
      <c r="E41" s="22">
        <v>2</v>
      </c>
    </row>
    <row r="42" spans="1:5" s="21" customFormat="1" ht="78.75" x14ac:dyDescent="0.25">
      <c r="A42" s="19" t="s">
        <v>130</v>
      </c>
      <c r="B42" s="20" t="s">
        <v>27</v>
      </c>
      <c r="C42" s="17">
        <f>C43</f>
        <v>6300000</v>
      </c>
      <c r="E42" s="22">
        <v>3</v>
      </c>
    </row>
    <row r="43" spans="1:5" s="21" customFormat="1" ht="94.5" x14ac:dyDescent="0.25">
      <c r="A43" s="19" t="s">
        <v>131</v>
      </c>
      <c r="B43" s="20" t="s">
        <v>89</v>
      </c>
      <c r="C43" s="17">
        <f>C44</f>
        <v>6300000</v>
      </c>
      <c r="E43" s="22">
        <v>4</v>
      </c>
    </row>
    <row r="44" spans="1:5" s="21" customFormat="1" ht="76.5" customHeight="1" x14ac:dyDescent="0.25">
      <c r="A44" s="19" t="s">
        <v>132</v>
      </c>
      <c r="B44" s="20" t="s">
        <v>88</v>
      </c>
      <c r="C44" s="18">
        <v>6300000</v>
      </c>
      <c r="E44" s="22">
        <v>5</v>
      </c>
    </row>
    <row r="45" spans="1:5" hidden="1" x14ac:dyDescent="0.25">
      <c r="A45" s="28" t="s">
        <v>26</v>
      </c>
      <c r="B45" s="29" t="s">
        <v>25</v>
      </c>
      <c r="C45" s="18"/>
    </row>
    <row r="46" spans="1:5" ht="47.25" hidden="1" x14ac:dyDescent="0.25">
      <c r="A46" s="28" t="s">
        <v>24</v>
      </c>
      <c r="B46" s="29" t="s">
        <v>23</v>
      </c>
      <c r="C46" s="18"/>
    </row>
    <row r="47" spans="1:5" ht="47.25" hidden="1" x14ac:dyDescent="0.25">
      <c r="A47" s="28" t="s">
        <v>22</v>
      </c>
      <c r="B47" s="29" t="s">
        <v>21</v>
      </c>
      <c r="C47" s="18"/>
    </row>
    <row r="48" spans="1:5" hidden="1" x14ac:dyDescent="0.25">
      <c r="A48" s="28" t="s">
        <v>20</v>
      </c>
      <c r="B48" s="29" t="s">
        <v>19</v>
      </c>
      <c r="C48" s="18"/>
    </row>
    <row r="49" spans="1:5" hidden="1" x14ac:dyDescent="0.25">
      <c r="A49" s="28" t="s">
        <v>18</v>
      </c>
      <c r="B49" s="29" t="s">
        <v>17</v>
      </c>
      <c r="C49" s="18"/>
    </row>
    <row r="50" spans="1:5" hidden="1" x14ac:dyDescent="0.25">
      <c r="A50" s="28" t="s">
        <v>16</v>
      </c>
      <c r="B50" s="29" t="s">
        <v>15</v>
      </c>
      <c r="C50" s="18"/>
    </row>
    <row r="51" spans="1:5" x14ac:dyDescent="0.25">
      <c r="A51" s="19" t="s">
        <v>14</v>
      </c>
      <c r="B51" s="20" t="s">
        <v>87</v>
      </c>
      <c r="C51" s="17">
        <f>C52</f>
        <v>23907119.460000001</v>
      </c>
      <c r="E51" s="4">
        <v>1</v>
      </c>
    </row>
    <row r="52" spans="1:5" ht="31.5" x14ac:dyDescent="0.25">
      <c r="A52" s="30" t="s">
        <v>13</v>
      </c>
      <c r="B52" s="31" t="s">
        <v>86</v>
      </c>
      <c r="C52" s="32">
        <f>C53+C58+C63+C68</f>
        <v>23907119.460000001</v>
      </c>
      <c r="E52" s="4">
        <v>2</v>
      </c>
    </row>
    <row r="53" spans="1:5" x14ac:dyDescent="0.25">
      <c r="A53" s="30" t="s">
        <v>81</v>
      </c>
      <c r="B53" s="31" t="s">
        <v>104</v>
      </c>
      <c r="C53" s="32">
        <f>C54+C56</f>
        <v>5981594</v>
      </c>
      <c r="E53" s="4">
        <v>3</v>
      </c>
    </row>
    <row r="54" spans="1:5" x14ac:dyDescent="0.25">
      <c r="A54" s="30" t="s">
        <v>12</v>
      </c>
      <c r="B54" s="31" t="s">
        <v>105</v>
      </c>
      <c r="C54" s="32">
        <f>C55</f>
        <v>5852894</v>
      </c>
      <c r="E54" s="4">
        <v>4</v>
      </c>
    </row>
    <row r="55" spans="1:5" ht="31.5" x14ac:dyDescent="0.25">
      <c r="A55" s="30" t="s">
        <v>11</v>
      </c>
      <c r="B55" s="31" t="s">
        <v>106</v>
      </c>
      <c r="C55" s="33">
        <v>5852894</v>
      </c>
      <c r="E55" s="4">
        <v>5</v>
      </c>
    </row>
    <row r="56" spans="1:5" ht="31.5" x14ac:dyDescent="0.25">
      <c r="A56" s="30" t="s">
        <v>133</v>
      </c>
      <c r="B56" s="31" t="s">
        <v>107</v>
      </c>
      <c r="C56" s="32">
        <f>C57</f>
        <v>128700</v>
      </c>
    </row>
    <row r="57" spans="1:5" ht="31.5" x14ac:dyDescent="0.25">
      <c r="A57" s="30" t="s">
        <v>85</v>
      </c>
      <c r="B57" s="31" t="s">
        <v>108</v>
      </c>
      <c r="C57" s="33">
        <v>128700</v>
      </c>
    </row>
    <row r="58" spans="1:5" ht="31.5" x14ac:dyDescent="0.25">
      <c r="A58" s="30" t="s">
        <v>10</v>
      </c>
      <c r="B58" s="31" t="s">
        <v>84</v>
      </c>
      <c r="C58" s="32">
        <f>C59+C61</f>
        <v>5296403.43</v>
      </c>
      <c r="E58" s="4">
        <v>3</v>
      </c>
    </row>
    <row r="59" spans="1:5" ht="47.25" x14ac:dyDescent="0.25">
      <c r="A59" s="30" t="s">
        <v>83</v>
      </c>
      <c r="B59" s="31" t="s">
        <v>109</v>
      </c>
      <c r="C59" s="32">
        <f>C60</f>
        <v>1528560</v>
      </c>
      <c r="E59" s="4">
        <v>4</v>
      </c>
    </row>
    <row r="60" spans="1:5" ht="63" x14ac:dyDescent="0.25">
      <c r="A60" s="30" t="s">
        <v>134</v>
      </c>
      <c r="B60" s="31" t="s">
        <v>110</v>
      </c>
      <c r="C60" s="33">
        <v>1528560</v>
      </c>
      <c r="E60" s="4">
        <v>5</v>
      </c>
    </row>
    <row r="61" spans="1:5" x14ac:dyDescent="0.25">
      <c r="A61" s="30" t="s">
        <v>9</v>
      </c>
      <c r="B61" s="31" t="s">
        <v>111</v>
      </c>
      <c r="C61" s="32">
        <f>C62</f>
        <v>3767843.43</v>
      </c>
      <c r="E61" s="4">
        <v>4</v>
      </c>
    </row>
    <row r="62" spans="1:5" x14ac:dyDescent="0.25">
      <c r="A62" s="30" t="s">
        <v>8</v>
      </c>
      <c r="B62" s="31" t="s">
        <v>112</v>
      </c>
      <c r="C62" s="33">
        <v>3767843.43</v>
      </c>
      <c r="E62" s="4">
        <v>5</v>
      </c>
    </row>
    <row r="63" spans="1:5" ht="31.5" x14ac:dyDescent="0.25">
      <c r="A63" s="34" t="s">
        <v>82</v>
      </c>
      <c r="B63" s="31" t="s">
        <v>113</v>
      </c>
      <c r="C63" s="32">
        <f>C64+C66</f>
        <v>1167972</v>
      </c>
      <c r="E63" s="4">
        <v>3</v>
      </c>
    </row>
    <row r="64" spans="1:5" ht="31.5" x14ac:dyDescent="0.25">
      <c r="A64" s="34" t="s">
        <v>7</v>
      </c>
      <c r="B64" s="31" t="s">
        <v>114</v>
      </c>
      <c r="C64" s="32">
        <f>C65</f>
        <v>401600</v>
      </c>
      <c r="E64" s="4">
        <v>4</v>
      </c>
    </row>
    <row r="65" spans="1:6" ht="47.25" x14ac:dyDescent="0.25">
      <c r="A65" s="34" t="s">
        <v>6</v>
      </c>
      <c r="B65" s="31" t="s">
        <v>115</v>
      </c>
      <c r="C65" s="35">
        <v>401600</v>
      </c>
      <c r="E65" s="4">
        <v>5</v>
      </c>
    </row>
    <row r="66" spans="1:6" ht="31.5" x14ac:dyDescent="0.25">
      <c r="A66" s="34" t="s">
        <v>135</v>
      </c>
      <c r="B66" s="31" t="s">
        <v>136</v>
      </c>
      <c r="C66" s="32">
        <f>C67</f>
        <v>766372</v>
      </c>
      <c r="E66" s="4">
        <v>4</v>
      </c>
      <c r="F66" s="36" t="s">
        <v>137</v>
      </c>
    </row>
    <row r="67" spans="1:6" ht="31.5" x14ac:dyDescent="0.25">
      <c r="A67" s="34" t="s">
        <v>138</v>
      </c>
      <c r="B67" s="31" t="s">
        <v>139</v>
      </c>
      <c r="C67" s="33">
        <v>766372</v>
      </c>
      <c r="E67" s="4">
        <v>5</v>
      </c>
      <c r="F67" s="36" t="s">
        <v>140</v>
      </c>
    </row>
    <row r="68" spans="1:6" x14ac:dyDescent="0.25">
      <c r="A68" s="34" t="s">
        <v>5</v>
      </c>
      <c r="B68" s="31" t="s">
        <v>116</v>
      </c>
      <c r="C68" s="32">
        <f>C69+C71</f>
        <v>11461150.029999999</v>
      </c>
      <c r="E68" s="4">
        <v>3</v>
      </c>
    </row>
    <row r="69" spans="1:6" ht="63" x14ac:dyDescent="0.25">
      <c r="A69" s="37" t="s">
        <v>141</v>
      </c>
      <c r="B69" s="31" t="s">
        <v>117</v>
      </c>
      <c r="C69" s="32">
        <f>C70</f>
        <v>11441373.6</v>
      </c>
      <c r="E69" s="4">
        <v>4</v>
      </c>
    </row>
    <row r="70" spans="1:6" ht="63" x14ac:dyDescent="0.25">
      <c r="A70" s="34" t="s">
        <v>80</v>
      </c>
      <c r="B70" s="31" t="s">
        <v>118</v>
      </c>
      <c r="C70" s="33">
        <v>11441373.6</v>
      </c>
      <c r="E70" s="4">
        <v>5</v>
      </c>
    </row>
    <row r="71" spans="1:6" x14ac:dyDescent="0.25">
      <c r="A71" s="34" t="s">
        <v>4</v>
      </c>
      <c r="B71" s="31" t="s">
        <v>119</v>
      </c>
      <c r="C71" s="32">
        <f>C72</f>
        <v>19776.43</v>
      </c>
      <c r="E71" s="4">
        <v>4</v>
      </c>
    </row>
    <row r="72" spans="1:6" ht="31.5" x14ac:dyDescent="0.25">
      <c r="A72" s="34" t="s">
        <v>3</v>
      </c>
      <c r="B72" s="31" t="s">
        <v>120</v>
      </c>
      <c r="C72" s="35">
        <v>19776.43</v>
      </c>
      <c r="E72" s="4">
        <v>5</v>
      </c>
    </row>
    <row r="73" spans="1:6" x14ac:dyDescent="0.25">
      <c r="A73" s="38" t="s">
        <v>2</v>
      </c>
      <c r="B73" s="38"/>
      <c r="C73" s="32">
        <f>C9+C51</f>
        <v>49992119.460000001</v>
      </c>
      <c r="D73" s="1" t="s">
        <v>0</v>
      </c>
    </row>
  </sheetData>
  <mergeCells count="5">
    <mergeCell ref="A3:C3"/>
    <mergeCell ref="A4:C4"/>
    <mergeCell ref="A5:C5"/>
    <mergeCell ref="A6:C6"/>
    <mergeCell ref="A73:B73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</vt:lpstr>
      <vt:lpstr>'3 Д'!Заголовки_для_печати</vt:lpstr>
      <vt:lpstr>'3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2019-05-21T07:19:29Z</dcterms:modified>
</cp:coreProperties>
</file>