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710" yWindow="210" windowWidth="15120" windowHeight="8010"/>
  </bookViews>
  <sheets>
    <sheet name="3 Д (2)" sheetId="13" r:id="rId1"/>
  </sheets>
  <externalReferences>
    <externalReference r:id="rId2"/>
  </externalReferences>
  <definedNames>
    <definedName name="_xlnm._FilterDatabase" localSheetId="0" hidden="1">'3 Д (2)'!$A$12:$K$77</definedName>
    <definedName name="_xlnm.Print_Titles" localSheetId="0">'3 Д (2)'!$12:$12</definedName>
    <definedName name="_xlnm.Print_Area" localSheetId="0">'3 Д (2)'!$A$2:$C$77</definedName>
  </definedNames>
  <calcPr calcId="144525"/>
</workbook>
</file>

<file path=xl/calcChain.xml><?xml version="1.0" encoding="utf-8"?>
<calcChain xmlns="http://schemas.openxmlformats.org/spreadsheetml/2006/main">
  <c r="C75" i="13" l="1"/>
  <c r="C73" i="13"/>
  <c r="C72" i="13" s="1"/>
  <c r="C70" i="13"/>
  <c r="C68" i="13"/>
  <c r="C67" i="13"/>
  <c r="C65" i="13"/>
  <c r="C63" i="13"/>
  <c r="C62" i="13"/>
  <c r="C60" i="13"/>
  <c r="C57" i="13" s="1"/>
  <c r="C58" i="13"/>
  <c r="C47" i="13"/>
  <c r="C46" i="13"/>
  <c r="C45" i="13"/>
  <c r="C43" i="13"/>
  <c r="C42" i="13" s="1"/>
  <c r="C41" i="13" s="1"/>
  <c r="C39" i="13"/>
  <c r="C37" i="13"/>
  <c r="C36" i="13" s="1"/>
  <c r="C35" i="13" s="1"/>
  <c r="C33" i="13"/>
  <c r="C32" i="13"/>
  <c r="C30" i="13"/>
  <c r="C28" i="13"/>
  <c r="C27" i="13"/>
  <c r="C25" i="13"/>
  <c r="C24" i="13" s="1"/>
  <c r="C22" i="13"/>
  <c r="C20" i="13"/>
  <c r="C19" i="13"/>
  <c r="C18" i="13" s="1"/>
  <c r="C15" i="13"/>
  <c r="C14" i="13"/>
  <c r="A5" i="13"/>
  <c r="C13" i="13" l="1"/>
  <c r="C56" i="13"/>
  <c r="C55" i="13" s="1"/>
  <c r="C77" i="13" l="1"/>
</calcChain>
</file>

<file path=xl/sharedStrings.xml><?xml version="1.0" encoding="utf-8"?>
<sst xmlns="http://schemas.openxmlformats.org/spreadsheetml/2006/main" count="143" uniqueCount="143">
  <si>
    <t>".</t>
  </si>
  <si>
    <t>Наименование</t>
  </si>
  <si>
    <t>к решению Совета депутатов сельского поселения Алакуртти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</si>
  <si>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</si>
  <si>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</si>
  <si>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</si>
  <si>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</si>
  <si>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Прочие субвенции бюджетам сельских поселений</t>
  </si>
  <si>
    <t xml:space="preserve">              Прочие субвенции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</si>
  <si>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</si>
  <si>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</si>
  <si>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</si>
  <si>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</si>
  <si>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</si>
  <si>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</si>
  <si>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</si>
  <si>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</si>
  <si>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</si>
  <si>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</si>
  <si>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</si>
  <si>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</si>
  <si>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</si>
  <si>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</si>
  <si>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</si>
  <si>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</si>
  <si>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</si>
  <si>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00011690000000000140</t>
  </si>
  <si>
    <t xml:space="preserve">      Прочие поступления от денежных взысканий (штрафов) и иных сумм в возмещение ущерба
</t>
  </si>
  <si>
    <t>00011600000000000000</t>
  </si>
  <si>
    <t xml:space="preserve">    ШТРАФЫ, САНКЦИИ, ВОЗМЕЩЕНИЕ УЩЕРБА</t>
  </si>
  <si>
    <t>00011402000000000000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</si>
  <si>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</si>
  <si>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</si>
  <si>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</si>
  <si>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</si>
  <si>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</si>
  <si>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</si>
  <si>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</si>
  <si>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</si>
  <si>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</si>
  <si>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</si>
  <si>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</si>
  <si>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</si>
  <si>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</si>
  <si>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</si>
  <si>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 xml:space="preserve">00010606043100000110
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</si>
  <si>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</si>
  <si>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</si>
  <si>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</si>
  <si>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</si>
  <si>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</si>
  <si>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</si>
  <si>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</si>
  <si>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</si>
  <si>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</si>
  <si>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</si>
  <si>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</si>
  <si>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</si>
  <si>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</si>
  <si>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</si>
  <si>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</si>
  <si>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</si>
  <si>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</si>
  <si>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</si>
  <si>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</si>
  <si>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</si>
  <si>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</si>
  <si>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</si>
  <si>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</si>
  <si>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</si>
  <si>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</si>
  <si>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</si>
  <si>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</si>
  <si>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</si>
  <si>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</si>
  <si>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</si>
  <si>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</si>
  <si>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</si>
  <si>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</si>
  <si>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</si>
  <si>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Приложение № 3</t>
  </si>
  <si>
    <t xml:space="preserve">Распределение доходов  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</si>
  <si>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</si>
  <si>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</si>
  <si>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</si>
  <si>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</si>
  <si>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</si>
  <si>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</si>
  <si>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</si>
  <si>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</si>
  <si>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</si>
  <si>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Земельный налог с организаций, обладающих земельным участком, расположенным в границах сельских поселений 
</t>
  </si>
  <si>
    <t xml:space="preserve">          Земельный налог с физических лиц, обладающих земельным участком, расположенным в границах сельских поселений 
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</si>
  <si>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</si>
  <si>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</si>
  <si>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 xml:space="preserve"> 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</si>
  <si>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        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</si>
  <si>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</si>
  <si>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</si>
  <si>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             Дотации бюджетам на поддержку мер по обеспечению сбалансированности бюджетов
</t>
  </si>
  <si>
    <t>00020200000000000000</t>
  </si>
  <si>
    <t>00020000000000000000</t>
  </si>
  <si>
    <t>00011402052100000410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</si>
  <si>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</si>
  <si>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00011402050100000410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</si>
  <si>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</si>
  <si>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00011301995100000130</t>
  </si>
  <si>
    <t xml:space="preserve">      Прочие доходы от оказания платных услуг (работ) получателями средств бюджетов сельских поселений</t>
  </si>
  <si>
    <t>00011301990000000130</t>
  </si>
  <si>
    <t xml:space="preserve">   Прочие доходы от оказания платных услуг (работ)</t>
  </si>
  <si>
    <t>00011301000000000130</t>
  </si>
  <si>
    <t>Доходы от оказания платных услуг (работ)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</si>
  <si>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</si>
  <si>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</si>
  <si>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</si>
  <si>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</si>
  <si>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ур</t>
  </si>
  <si>
    <t>Кандалакшского района</t>
  </si>
  <si>
    <t>Приложение № 3 изложить в следующей редакции:</t>
  </si>
  <si>
    <t>на 2019 год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</si>
  <si>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</si>
  <si>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00011109040000000120
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</si>
  <si>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</si>
  <si>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00011109045100000120
</t>
  </si>
  <si>
    <t>00020210000000000150</t>
  </si>
  <si>
    <t>00020215001000000150</t>
  </si>
  <si>
    <t>00020215001100000150</t>
  </si>
  <si>
    <t xml:space="preserve">00020215002000000150
</t>
  </si>
  <si>
    <t xml:space="preserve">00020215002100000150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</si>
  <si>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</si>
  <si>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</si>
  <si>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</si>
  <si>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</si>
  <si>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</si>
  <si>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</si>
  <si>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</si>
  <si>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00020239999000000150</t>
  </si>
  <si>
    <t>00020239999100000150</t>
  </si>
  <si>
    <t>00020240000000000150</t>
  </si>
  <si>
    <t>00020240014000000150</t>
  </si>
  <si>
    <t>00020240014100000150</t>
  </si>
  <si>
    <t>00020249999000000150</t>
  </si>
  <si>
    <t>00020249999100000150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</si>
</sst>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 ;[Red]\-#,##0.00\ "/>
    <numFmt numFmtId="166" formatCode="#,##0_ ;[Red]\-#,##0\ 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rgb="FF002060"/>
      <name val="Arial Cyr"/>
      <charset val="204"/>
    </font>
    <font>
      <sz val="10"/>
      <color rgb="FF00206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FF000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4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4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2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17" fillId="9" borderId="0" applyNumberFormat="0" applyBorder="0" applyAlignment="0" applyProtection="0"/>
    <xf numFmtId="0" fontId="22" fillId="50" borderId="0" applyNumberFormat="0" applyBorder="0" applyAlignment="0" applyProtection="0"/>
    <xf numFmtId="0" fontId="17" fillId="13" borderId="0" applyNumberFormat="0" applyBorder="0" applyAlignment="0" applyProtection="0"/>
    <xf numFmtId="0" fontId="22" fillId="5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9" fillId="5" borderId="4" applyNumberFormat="0" applyAlignment="0" applyProtection="0"/>
    <xf numFmtId="0" fontId="27" fillId="39" borderId="15" applyNumberFormat="0" applyAlignment="0" applyProtection="0"/>
    <xf numFmtId="0" fontId="10" fillId="6" borderId="5" applyNumberFormat="0" applyAlignment="0" applyProtection="0"/>
    <xf numFmtId="0" fontId="28" fillId="54" borderId="16" applyNumberFormat="0" applyAlignment="0" applyProtection="0"/>
    <xf numFmtId="0" fontId="11" fillId="6" borderId="4" applyNumberFormat="0" applyAlignment="0" applyProtection="0"/>
    <xf numFmtId="0" fontId="29" fillId="54" borderId="15" applyNumberFormat="0" applyAlignment="0" applyProtection="0"/>
    <xf numFmtId="0" fontId="3" fillId="0" borderId="1" applyNumberFormat="0" applyFill="0" applyAlignment="0" applyProtection="0"/>
    <xf numFmtId="0" fontId="30" fillId="0" borderId="17" applyNumberFormat="0" applyFill="0" applyAlignment="0" applyProtection="0"/>
    <xf numFmtId="0" fontId="4" fillId="0" borderId="2" applyNumberFormat="0" applyFill="0" applyAlignment="0" applyProtection="0"/>
    <xf numFmtId="0" fontId="31" fillId="0" borderId="18" applyNumberFormat="0" applyFill="0" applyAlignment="0" applyProtection="0"/>
    <xf numFmtId="0" fontId="5" fillId="0" borderId="3" applyNumberFormat="0" applyFill="0" applyAlignment="0" applyProtection="0"/>
    <xf numFmtId="0" fontId="32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20" applyNumberFormat="0" applyFill="0" applyAlignment="0" applyProtection="0"/>
    <xf numFmtId="0" fontId="13" fillId="7" borderId="7" applyNumberFormat="0" applyAlignment="0" applyProtection="0"/>
    <xf numFmtId="0" fontId="34" fillId="55" borderId="2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6" fillId="56" borderId="0" applyNumberFormat="0" applyBorder="0" applyAlignment="0" applyProtection="0"/>
    <xf numFmtId="0" fontId="37" fillId="0" borderId="0"/>
    <xf numFmtId="0" fontId="19" fillId="0" borderId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3" fillId="36" borderId="0" applyNumberFormat="0" applyBorder="0" applyAlignment="0" applyProtection="0"/>
    <xf numFmtId="0" fontId="38" fillId="33" borderId="0"/>
    <xf numFmtId="0" fontId="38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23" fillId="0" borderId="0"/>
    <xf numFmtId="0" fontId="49" fillId="48" borderId="0"/>
    <xf numFmtId="0" fontId="24" fillId="48" borderId="0"/>
    <xf numFmtId="0" fontId="49" fillId="0" borderId="0">
      <alignment wrapText="1"/>
    </xf>
    <xf numFmtId="0" fontId="24" fillId="0" borderId="0">
      <alignment wrapText="1"/>
    </xf>
    <xf numFmtId="0" fontId="49" fillId="0" borderId="0"/>
    <xf numFmtId="0" fontId="24" fillId="0" borderId="0"/>
    <xf numFmtId="0" fontId="50" fillId="0" borderId="0">
      <alignment horizontal="center" wrapText="1"/>
    </xf>
    <xf numFmtId="0" fontId="25" fillId="0" borderId="0">
      <alignment horizontal="center" wrapText="1"/>
    </xf>
    <xf numFmtId="0" fontId="50" fillId="0" borderId="0">
      <alignment horizontal="center"/>
    </xf>
    <xf numFmtId="0" fontId="25" fillId="0" borderId="0">
      <alignment horizontal="center"/>
    </xf>
    <xf numFmtId="0" fontId="49" fillId="0" borderId="0">
      <alignment horizontal="right"/>
    </xf>
    <xf numFmtId="0" fontId="24" fillId="0" borderId="0">
      <alignment horizontal="right"/>
    </xf>
    <xf numFmtId="0" fontId="49" fillId="48" borderId="11"/>
    <xf numFmtId="0" fontId="24" fillId="48" borderId="11"/>
    <xf numFmtId="0" fontId="49" fillId="0" borderId="12">
      <alignment horizontal="center" vertical="center" wrapText="1"/>
    </xf>
    <xf numFmtId="0" fontId="24" fillId="0" borderId="12">
      <alignment horizontal="center" vertical="center" wrapText="1"/>
    </xf>
    <xf numFmtId="0" fontId="49" fillId="48" borderId="13"/>
    <xf numFmtId="0" fontId="24" fillId="48" borderId="13"/>
    <xf numFmtId="49" fontId="49" fillId="0" borderId="12">
      <alignment horizontal="left" vertical="top" wrapText="1" indent="2"/>
    </xf>
    <xf numFmtId="49" fontId="24" fillId="0" borderId="12">
      <alignment horizontal="left" vertical="top" wrapText="1" indent="2"/>
    </xf>
    <xf numFmtId="49" fontId="49" fillId="0" borderId="12">
      <alignment horizontal="center" vertical="top" shrinkToFit="1"/>
    </xf>
    <xf numFmtId="49" fontId="24" fillId="0" borderId="12">
      <alignment horizontal="center" vertical="top" shrinkToFit="1"/>
    </xf>
    <xf numFmtId="4" fontId="49" fillId="0" borderId="12">
      <alignment horizontal="right" vertical="top" shrinkToFit="1"/>
    </xf>
    <xf numFmtId="4" fontId="24" fillId="0" borderId="12">
      <alignment horizontal="right" vertical="top" shrinkToFit="1"/>
    </xf>
    <xf numFmtId="10" fontId="49" fillId="0" borderId="12">
      <alignment horizontal="right" vertical="top" shrinkToFit="1"/>
    </xf>
    <xf numFmtId="10" fontId="24" fillId="0" borderId="12">
      <alignment horizontal="right" vertical="top" shrinkToFit="1"/>
    </xf>
    <xf numFmtId="0" fontId="49" fillId="48" borderId="13">
      <alignment shrinkToFit="1"/>
    </xf>
    <xf numFmtId="0" fontId="24" fillId="48" borderId="13">
      <alignment shrinkToFit="1"/>
    </xf>
    <xf numFmtId="0" fontId="51" fillId="0" borderId="12">
      <alignment horizontal="left"/>
    </xf>
    <xf numFmtId="0" fontId="26" fillId="0" borderId="12">
      <alignment horizontal="left"/>
    </xf>
    <xf numFmtId="4" fontId="51" fillId="8" borderId="12">
      <alignment horizontal="right" vertical="top" shrinkToFit="1"/>
    </xf>
    <xf numFmtId="4" fontId="26" fillId="8" borderId="12">
      <alignment horizontal="right" vertical="top" shrinkToFit="1"/>
    </xf>
    <xf numFmtId="10" fontId="51" fillId="8" borderId="12">
      <alignment horizontal="right" vertical="top" shrinkToFit="1"/>
    </xf>
    <xf numFmtId="10" fontId="26" fillId="8" borderId="12">
      <alignment horizontal="right" vertical="top" shrinkToFit="1"/>
    </xf>
    <xf numFmtId="0" fontId="49" fillId="48" borderId="14"/>
    <xf numFmtId="0" fontId="24" fillId="48" borderId="14"/>
    <xf numFmtId="0" fontId="49" fillId="0" borderId="0">
      <alignment horizontal="left" wrapText="1"/>
    </xf>
    <xf numFmtId="0" fontId="24" fillId="0" borderId="0">
      <alignment horizontal="left" wrapText="1"/>
    </xf>
    <xf numFmtId="0" fontId="51" fillId="0" borderId="12">
      <alignment vertical="top" wrapText="1"/>
    </xf>
    <xf numFmtId="0" fontId="26" fillId="0" borderId="12">
      <alignment vertical="top" wrapText="1"/>
    </xf>
    <xf numFmtId="4" fontId="51" fillId="49" borderId="12">
      <alignment horizontal="right" vertical="top" shrinkToFit="1"/>
    </xf>
    <xf numFmtId="4" fontId="26" fillId="49" borderId="12">
      <alignment horizontal="right" vertical="top" shrinkToFit="1"/>
    </xf>
    <xf numFmtId="10" fontId="51" fillId="49" borderId="12">
      <alignment horizontal="right" vertical="top" shrinkToFit="1"/>
    </xf>
    <xf numFmtId="10" fontId="26" fillId="49" borderId="12">
      <alignment horizontal="right" vertical="top" shrinkToFit="1"/>
    </xf>
    <xf numFmtId="0" fontId="49" fillId="48" borderId="13">
      <alignment horizontal="center"/>
    </xf>
    <xf numFmtId="0" fontId="24" fillId="48" borderId="13">
      <alignment horizontal="center"/>
    </xf>
    <xf numFmtId="0" fontId="49" fillId="48" borderId="13">
      <alignment horizontal="left"/>
    </xf>
    <xf numFmtId="0" fontId="24" fillId="48" borderId="13">
      <alignment horizontal="left"/>
    </xf>
    <xf numFmtId="0" fontId="49" fillId="48" borderId="14">
      <alignment horizontal="center"/>
    </xf>
    <xf numFmtId="0" fontId="24" fillId="48" borderId="14">
      <alignment horizontal="center"/>
    </xf>
    <xf numFmtId="0" fontId="49" fillId="48" borderId="14">
      <alignment horizontal="left"/>
    </xf>
    <xf numFmtId="0" fontId="24" fillId="48" borderId="14">
      <alignment horizontal="left"/>
    </xf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7" fillId="39" borderId="15" applyNumberFormat="0" applyAlignment="0" applyProtection="0"/>
    <xf numFmtId="0" fontId="28" fillId="54" borderId="16" applyNumberFormat="0" applyAlignment="0" applyProtection="0"/>
    <xf numFmtId="0" fontId="29" fillId="54" borderId="15" applyNumberFormat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55" borderId="21" applyNumberFormat="0" applyAlignment="0" applyProtection="0"/>
    <xf numFmtId="0" fontId="35" fillId="0" borderId="0" applyNumberFormat="0" applyFill="0" applyBorder="0" applyAlignment="0" applyProtection="0"/>
    <xf numFmtId="0" fontId="36" fillId="56" borderId="0" applyNumberFormat="0" applyBorder="0" applyAlignment="0" applyProtection="0"/>
    <xf numFmtId="0" fontId="23" fillId="0" borderId="0"/>
    <xf numFmtId="0" fontId="19" fillId="0" borderId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41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8" fillId="0" borderId="0"/>
    <xf numFmtId="0" fontId="38" fillId="33" borderId="0"/>
    <xf numFmtId="0" fontId="51" fillId="0" borderId="12">
      <alignment vertical="top" wrapText="1"/>
    </xf>
    <xf numFmtId="4" fontId="51" fillId="49" borderId="12">
      <alignment horizontal="right" vertical="top" shrinkToFit="1"/>
    </xf>
  </cellStyleXfs>
  <cellXfs count="39">
    <xf numFmtId="0" fontId="0" fillId="0" borderId="0" xfId="0"/>
    <xf numFmtId="0" fontId="38" fillId="0" borderId="10" xfId="131" applyFont="1" applyFill="1" applyBorder="1" applyAlignment="1">
      <alignment horizontal="left" vertical="top" wrapText="1"/>
    </xf>
    <xf numFmtId="0" fontId="38" fillId="58" borderId="10" xfId="131" applyFont="1" applyFill="1" applyBorder="1" applyAlignment="1">
      <alignment horizontal="left" vertical="top" wrapText="1"/>
    </xf>
    <xf numFmtId="49" fontId="38" fillId="0" borderId="10" xfId="131" applyNumberFormat="1" applyFont="1" applyFill="1" applyBorder="1" applyAlignment="1">
      <alignment horizontal="center" vertical="top" wrapText="1" shrinkToFit="1"/>
    </xf>
    <xf numFmtId="0" fontId="45" fillId="0" borderId="10" xfId="131" applyFont="1" applyFill="1" applyBorder="1" applyAlignment="1">
      <alignment horizontal="left" vertical="top" wrapText="1"/>
    </xf>
    <xf numFmtId="49" fontId="45" fillId="0" borderId="10" xfId="131" applyNumberFormat="1" applyFont="1" applyFill="1" applyBorder="1" applyAlignment="1">
      <alignment horizontal="center" vertical="top" wrapText="1" shrinkToFit="1"/>
    </xf>
    <xf numFmtId="4" fontId="46" fillId="0" borderId="10" xfId="131" applyNumberFormat="1" applyFont="1" applyFill="1" applyBorder="1" applyAlignment="1">
      <alignment horizontal="right" vertical="top" wrapText="1" shrinkToFit="1"/>
    </xf>
    <xf numFmtId="49" fontId="38" fillId="58" borderId="10" xfId="131" applyNumberFormat="1" applyFont="1" applyFill="1" applyBorder="1" applyAlignment="1">
      <alignment horizontal="center" vertical="top" wrapText="1" shrinkToFit="1"/>
    </xf>
    <xf numFmtId="4" fontId="47" fillId="0" borderId="10" xfId="131" applyNumberFormat="1" applyFont="1" applyFill="1" applyBorder="1" applyAlignment="1">
      <alignment horizontal="right" vertical="top" wrapText="1" shrinkToFit="1"/>
    </xf>
    <xf numFmtId="49" fontId="24" fillId="0" borderId="14" xfId="79" applyNumberFormat="1" applyFill="1" applyProtection="1">
      <alignment horizontal="center"/>
    </xf>
    <xf numFmtId="0" fontId="24" fillId="0" borderId="12" xfId="66" applyNumberFormat="1" applyAlignment="1" applyProtection="1">
      <alignment horizontal="left" wrapText="1" indent="2"/>
    </xf>
    <xf numFmtId="165" fontId="19" fillId="0" borderId="0" xfId="1" applyNumberFormat="1" applyFont="1" applyAlignment="1">
      <alignment vertical="top" wrapText="1"/>
    </xf>
    <xf numFmtId="165" fontId="19" fillId="0" borderId="0" xfId="1" applyNumberFormat="1" applyFont="1" applyAlignment="1">
      <alignment horizontal="center" vertical="top" wrapText="1"/>
    </xf>
    <xf numFmtId="164" fontId="19" fillId="0" borderId="0" xfId="1" applyNumberFormat="1" applyFont="1" applyFill="1" applyAlignment="1">
      <alignment horizontal="center" vertical="top" wrapText="1"/>
    </xf>
    <xf numFmtId="166" fontId="19" fillId="0" borderId="0" xfId="1" applyNumberFormat="1" applyFont="1" applyAlignment="1">
      <alignment horizontal="center" vertical="top" wrapText="1"/>
    </xf>
    <xf numFmtId="0" fontId="19" fillId="0" borderId="0" xfId="1" applyFont="1" applyFill="1" applyAlignment="1">
      <alignment horizontal="right" vertical="top" wrapText="1"/>
    </xf>
    <xf numFmtId="0" fontId="19" fillId="0" borderId="0" xfId="1" applyFont="1" applyFill="1" applyAlignment="1">
      <alignment horizontal="right" vertical="top" wrapText="1"/>
    </xf>
    <xf numFmtId="165" fontId="20" fillId="0" borderId="0" xfId="1" applyNumberFormat="1" applyFont="1" applyFill="1" applyAlignment="1">
      <alignment horizontal="center" vertical="top" wrapText="1"/>
    </xf>
    <xf numFmtId="165" fontId="20" fillId="0" borderId="0" xfId="1" applyNumberFormat="1" applyFont="1" applyAlignment="1">
      <alignment horizontal="center" vertical="top" wrapText="1"/>
    </xf>
    <xf numFmtId="165" fontId="20" fillId="0" borderId="25" xfId="1" applyNumberFormat="1" applyFont="1" applyBorder="1" applyAlignment="1">
      <alignment vertical="top" wrapText="1"/>
    </xf>
    <xf numFmtId="164" fontId="19" fillId="0" borderId="25" xfId="1" applyNumberFormat="1" applyFont="1" applyFill="1" applyBorder="1" applyAlignment="1">
      <alignment horizontal="right" vertical="top" wrapText="1"/>
    </xf>
    <xf numFmtId="165" fontId="20" fillId="0" borderId="10" xfId="1" applyNumberFormat="1" applyFont="1" applyBorder="1" applyAlignment="1">
      <alignment horizontal="center" vertical="top" wrapText="1"/>
    </xf>
    <xf numFmtId="165" fontId="20" fillId="0" borderId="10" xfId="1" applyNumberFormat="1" applyFont="1" applyFill="1" applyBorder="1" applyAlignment="1">
      <alignment horizontal="center" vertical="top" wrapText="1"/>
    </xf>
    <xf numFmtId="164" fontId="20" fillId="0" borderId="10" xfId="1" applyNumberFormat="1" applyFont="1" applyFill="1" applyBorder="1" applyAlignment="1">
      <alignment horizontal="center" vertical="top" wrapText="1"/>
    </xf>
    <xf numFmtId="165" fontId="20" fillId="0" borderId="0" xfId="1" applyNumberFormat="1" applyFont="1" applyAlignment="1">
      <alignment horizontal="center" vertical="top" wrapText="1"/>
    </xf>
    <xf numFmtId="166" fontId="20" fillId="0" borderId="0" xfId="1" applyNumberFormat="1" applyFont="1" applyAlignment="1">
      <alignment horizontal="center" vertical="top" wrapText="1"/>
    </xf>
    <xf numFmtId="165" fontId="19" fillId="0" borderId="0" xfId="1" applyNumberFormat="1" applyFont="1" applyFill="1" applyAlignment="1">
      <alignment vertical="top" wrapText="1"/>
    </xf>
    <xf numFmtId="166" fontId="19" fillId="0" borderId="0" xfId="1" applyNumberFormat="1" applyFont="1" applyFill="1" applyAlignment="1">
      <alignment horizontal="center" vertical="top" wrapText="1"/>
    </xf>
    <xf numFmtId="165" fontId="48" fillId="0" borderId="0" xfId="1" applyNumberFormat="1" applyFont="1" applyAlignment="1">
      <alignment vertical="top" wrapText="1"/>
    </xf>
    <xf numFmtId="166" fontId="52" fillId="58" borderId="0" xfId="1" applyNumberFormat="1" applyFont="1" applyFill="1" applyAlignment="1">
      <alignment horizontal="center" vertical="top" wrapText="1"/>
    </xf>
    <xf numFmtId="166" fontId="52" fillId="0" borderId="0" xfId="1" applyNumberFormat="1" applyFont="1" applyAlignment="1">
      <alignment horizontal="center" vertical="top" wrapText="1"/>
    </xf>
    <xf numFmtId="0" fontId="38" fillId="33" borderId="10" xfId="130" applyFont="1" applyFill="1" applyBorder="1" applyAlignment="1">
      <alignment horizontal="left" vertical="top" wrapText="1"/>
    </xf>
    <xf numFmtId="49" fontId="38" fillId="33" borderId="10" xfId="130" applyNumberFormat="1" applyFont="1" applyFill="1" applyBorder="1" applyAlignment="1">
      <alignment horizontal="center" vertical="top" wrapText="1" shrinkToFit="1"/>
    </xf>
    <xf numFmtId="4" fontId="47" fillId="0" borderId="10" xfId="130" applyNumberFormat="1" applyFont="1" applyFill="1" applyBorder="1" applyAlignment="1">
      <alignment horizontal="right" vertical="top" wrapText="1" shrinkToFit="1"/>
    </xf>
    <xf numFmtId="4" fontId="46" fillId="0" borderId="10" xfId="130" applyNumberFormat="1" applyFont="1" applyFill="1" applyBorder="1" applyAlignment="1">
      <alignment horizontal="right" vertical="top" wrapText="1" shrinkToFit="1"/>
    </xf>
    <xf numFmtId="0" fontId="38" fillId="59" borderId="10" xfId="130" applyFont="1" applyFill="1" applyBorder="1" applyAlignment="1">
      <alignment horizontal="left" vertical="top" wrapText="1"/>
    </xf>
    <xf numFmtId="4" fontId="44" fillId="0" borderId="10" xfId="130" applyNumberFormat="1" applyFont="1" applyFill="1" applyBorder="1" applyAlignment="1">
      <alignment horizontal="right" vertical="top" wrapText="1" shrinkToFit="1"/>
    </xf>
    <xf numFmtId="0" fontId="38" fillId="0" borderId="10" xfId="130" applyFont="1" applyFill="1" applyBorder="1" applyAlignment="1">
      <alignment horizontal="left" vertical="top" wrapText="1"/>
    </xf>
    <xf numFmtId="49" fontId="44" fillId="33" borderId="24" xfId="130" applyNumberFormat="1" applyFont="1" applyFill="1" applyBorder="1" applyAlignment="1">
      <alignment horizontal="left" vertical="top" wrapText="1" shrinkToFit="1"/>
    </xf>
  </cellXfs>
  <cellStyles count="264">
    <cellStyle name="20% - Акцент1 2" xfId="2"/>
    <cellStyle name="20% - Акцент1 2 2" xfId="3"/>
    <cellStyle name="20% - Акцент1 2 2 2" xfId="132"/>
    <cellStyle name="20% - Акцент1 2 3" xfId="133"/>
    <cellStyle name="20% - Акцент1 3" xfId="4"/>
    <cellStyle name="20% - Акцент1 4" xfId="134"/>
    <cellStyle name="20% - Акцент2 2" xfId="5"/>
    <cellStyle name="20% - Акцент2 2 2" xfId="6"/>
    <cellStyle name="20% - Акцент2 2 2 2" xfId="135"/>
    <cellStyle name="20% - Акцент2 2 3" xfId="136"/>
    <cellStyle name="20% - Акцент2 3" xfId="7"/>
    <cellStyle name="20% - Акцент2 4" xfId="137"/>
    <cellStyle name="20% - Акцент3 2" xfId="8"/>
    <cellStyle name="20% - Акцент3 2 2" xfId="9"/>
    <cellStyle name="20% - Акцент3 2 2 2" xfId="138"/>
    <cellStyle name="20% - Акцент3 2 3" xfId="139"/>
    <cellStyle name="20% - Акцент3 3" xfId="10"/>
    <cellStyle name="20% - Акцент3 4" xfId="140"/>
    <cellStyle name="20% - Акцент4 2" xfId="11"/>
    <cellStyle name="20% - Акцент4 2 2" xfId="12"/>
    <cellStyle name="20% - Акцент4 2 2 2" xfId="141"/>
    <cellStyle name="20% - Акцент4 2 3" xfId="142"/>
    <cellStyle name="20% - Акцент4 3" xfId="13"/>
    <cellStyle name="20% - Акцент4 4" xfId="143"/>
    <cellStyle name="20% - Акцент5 2" xfId="14"/>
    <cellStyle name="20% - Акцент5 2 2" xfId="15"/>
    <cellStyle name="20% - Акцент5 2 2 2" xfId="144"/>
    <cellStyle name="20% - Акцент5 2 3" xfId="145"/>
    <cellStyle name="20% - Акцент5 3" xfId="16"/>
    <cellStyle name="20% - Акцент5 4" xfId="146"/>
    <cellStyle name="20% - Акцент6 2" xfId="17"/>
    <cellStyle name="20% - Акцент6 2 2" xfId="18"/>
    <cellStyle name="20% - Акцент6 2 2 2" xfId="147"/>
    <cellStyle name="20% - Акцент6 2 3" xfId="148"/>
    <cellStyle name="20% - Акцент6 3" xfId="19"/>
    <cellStyle name="20% - Акцент6 4" xfId="149"/>
    <cellStyle name="40% - Акцент1 2" xfId="20"/>
    <cellStyle name="40% - Акцент1 2 2" xfId="21"/>
    <cellStyle name="40% - Акцент1 2 2 2" xfId="150"/>
    <cellStyle name="40% - Акцент1 2 3" xfId="151"/>
    <cellStyle name="40% - Акцент1 3" xfId="22"/>
    <cellStyle name="40% - Акцент1 4" xfId="152"/>
    <cellStyle name="40% - Акцент2 2" xfId="23"/>
    <cellStyle name="40% - Акцент2 2 2" xfId="24"/>
    <cellStyle name="40% - Акцент2 2 2 2" xfId="153"/>
    <cellStyle name="40% - Акцент2 2 3" xfId="154"/>
    <cellStyle name="40% - Акцент2 3" xfId="25"/>
    <cellStyle name="40% - Акцент2 4" xfId="155"/>
    <cellStyle name="40% - Акцент3 2" xfId="26"/>
    <cellStyle name="40% - Акцент3 2 2" xfId="27"/>
    <cellStyle name="40% - Акцент3 2 2 2" xfId="156"/>
    <cellStyle name="40% - Акцент3 2 3" xfId="157"/>
    <cellStyle name="40% - Акцент3 3" xfId="28"/>
    <cellStyle name="40% - Акцент3 4" xfId="158"/>
    <cellStyle name="40% - Акцент4 2" xfId="29"/>
    <cellStyle name="40% - Акцент4 2 2" xfId="30"/>
    <cellStyle name="40% - Акцент4 2 2 2" xfId="159"/>
    <cellStyle name="40% - Акцент4 2 3" xfId="160"/>
    <cellStyle name="40% - Акцент4 3" xfId="31"/>
    <cellStyle name="40% - Акцент4 4" xfId="161"/>
    <cellStyle name="40% - Акцент5 2" xfId="32"/>
    <cellStyle name="40% - Акцент5 2 2" xfId="33"/>
    <cellStyle name="40% - Акцент5 2 2 2" xfId="162"/>
    <cellStyle name="40% - Акцент5 2 3" xfId="163"/>
    <cellStyle name="40% - Акцент5 3" xfId="34"/>
    <cellStyle name="40% - Акцент5 4" xfId="164"/>
    <cellStyle name="40% - Акцент6 2" xfId="35"/>
    <cellStyle name="40% - Акцент6 2 2" xfId="36"/>
    <cellStyle name="40% - Акцент6 2 2 2" xfId="165"/>
    <cellStyle name="40% - Акцент6 2 3" xfId="166"/>
    <cellStyle name="40% - Акцент6 3" xfId="37"/>
    <cellStyle name="40% - Акцент6 4" xfId="167"/>
    <cellStyle name="60% - Акцент1 2" xfId="38"/>
    <cellStyle name="60% - Акцент1 3" xfId="39"/>
    <cellStyle name="60% - Акцент1 4" xfId="168"/>
    <cellStyle name="60% - Акцент2 2" xfId="40"/>
    <cellStyle name="60% - Акцент2 3" xfId="41"/>
    <cellStyle name="60% - Акцент2 4" xfId="169"/>
    <cellStyle name="60% - Акцент3 2" xfId="42"/>
    <cellStyle name="60% - Акцент3 3" xfId="43"/>
    <cellStyle name="60% - Акцент3 4" xfId="170"/>
    <cellStyle name="60% - Акцент4 2" xfId="44"/>
    <cellStyle name="60% - Акцент4 3" xfId="45"/>
    <cellStyle name="60% - Акцент4 4" xfId="171"/>
    <cellStyle name="60% - Акцент5 2" xfId="46"/>
    <cellStyle name="60% - Акцент5 3" xfId="47"/>
    <cellStyle name="60% - Акцент5 4" xfId="172"/>
    <cellStyle name="60% - Акцент6 2" xfId="48"/>
    <cellStyle name="60% - Акцент6 3" xfId="49"/>
    <cellStyle name="60% - Акцент6 4" xfId="173"/>
    <cellStyle name="br" xfId="50"/>
    <cellStyle name="br 2" xfId="174"/>
    <cellStyle name="col" xfId="51"/>
    <cellStyle name="col 2" xfId="175"/>
    <cellStyle name="style0" xfId="52"/>
    <cellStyle name="style0 2" xfId="176"/>
    <cellStyle name="style0 3" xfId="177"/>
    <cellStyle name="td" xfId="53"/>
    <cellStyle name="td 2" xfId="178"/>
    <cellStyle name="td 3" xfId="179"/>
    <cellStyle name="tr" xfId="54"/>
    <cellStyle name="tr 2" xfId="180"/>
    <cellStyle name="xl21" xfId="55"/>
    <cellStyle name="xl21 2" xfId="181"/>
    <cellStyle name="xl21 3" xfId="182"/>
    <cellStyle name="xl22" xfId="56"/>
    <cellStyle name="xl22 2" xfId="183"/>
    <cellStyle name="xl22 3" xfId="184"/>
    <cellStyle name="xl23" xfId="57"/>
    <cellStyle name="xl23 2" xfId="185"/>
    <cellStyle name="xl23 3" xfId="186"/>
    <cellStyle name="xl24" xfId="58"/>
    <cellStyle name="xl24 2" xfId="187"/>
    <cellStyle name="xl24 3" xfId="188"/>
    <cellStyle name="xl25" xfId="59"/>
    <cellStyle name="xl25 2" xfId="189"/>
    <cellStyle name="xl25 3" xfId="190"/>
    <cellStyle name="xl26" xfId="60"/>
    <cellStyle name="xl26 2" xfId="191"/>
    <cellStyle name="xl26 3" xfId="192"/>
    <cellStyle name="xl27" xfId="61"/>
    <cellStyle name="xl27 2" xfId="193"/>
    <cellStyle name="xl27 3" xfId="194"/>
    <cellStyle name="xl28" xfId="62"/>
    <cellStyle name="xl28 2" xfId="195"/>
    <cellStyle name="xl28 3" xfId="196"/>
    <cellStyle name="xl29" xfId="63"/>
    <cellStyle name="xl29 2" xfId="197"/>
    <cellStyle name="xl29 3" xfId="198"/>
    <cellStyle name="xl30" xfId="64"/>
    <cellStyle name="xl30 2" xfId="199"/>
    <cellStyle name="xl30 3" xfId="200"/>
    <cellStyle name="xl31" xfId="65"/>
    <cellStyle name="xl31 2" xfId="201"/>
    <cellStyle name="xl31 3" xfId="202"/>
    <cellStyle name="xl32" xfId="66"/>
    <cellStyle name="xl32 2" xfId="203"/>
    <cellStyle name="xl32 3" xfId="204"/>
    <cellStyle name="xl33" xfId="67"/>
    <cellStyle name="xl33 2" xfId="205"/>
    <cellStyle name="xl33 3" xfId="206"/>
    <cellStyle name="xl34" xfId="68"/>
    <cellStyle name="xl34 2" xfId="207"/>
    <cellStyle name="xl34 3" xfId="208"/>
    <cellStyle name="xl35" xfId="69"/>
    <cellStyle name="xl35 2" xfId="209"/>
    <cellStyle name="xl35 3" xfId="210"/>
    <cellStyle name="xl36" xfId="70"/>
    <cellStyle name="xl36 2" xfId="211"/>
    <cellStyle name="xl36 3" xfId="212"/>
    <cellStyle name="xl37" xfId="71"/>
    <cellStyle name="xl37 2" xfId="213"/>
    <cellStyle name="xl37 3" xfId="214"/>
    <cellStyle name="xl38" xfId="72"/>
    <cellStyle name="xl38 2" xfId="215"/>
    <cellStyle name="xl38 3" xfId="216"/>
    <cellStyle name="xl39" xfId="73"/>
    <cellStyle name="xl39 2" xfId="217"/>
    <cellStyle name="xl39 3" xfId="218"/>
    <cellStyle name="xl40" xfId="74"/>
    <cellStyle name="xl40 2" xfId="219"/>
    <cellStyle name="xl40 3" xfId="220"/>
    <cellStyle name="xl41" xfId="75"/>
    <cellStyle name="xl41 2" xfId="221"/>
    <cellStyle name="xl41 3" xfId="222"/>
    <cellStyle name="xl42" xfId="76"/>
    <cellStyle name="xl42 2" xfId="223"/>
    <cellStyle name="xl42 3" xfId="224"/>
    <cellStyle name="xl43" xfId="77"/>
    <cellStyle name="xl43 2" xfId="225"/>
    <cellStyle name="xl43 3" xfId="226"/>
    <cellStyle name="xl44" xfId="78"/>
    <cellStyle name="xl44 2" xfId="227"/>
    <cellStyle name="xl44 3" xfId="228"/>
    <cellStyle name="xl45" xfId="79"/>
    <cellStyle name="xl45 2" xfId="229"/>
    <cellStyle name="xl45 3" xfId="230"/>
    <cellStyle name="xl46" xfId="80"/>
    <cellStyle name="xl46 2" xfId="231"/>
    <cellStyle name="xl46 3" xfId="232"/>
    <cellStyle name="xl60" xfId="262"/>
    <cellStyle name="xl63" xfId="263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2 2 2" xfId="260"/>
    <cellStyle name="Обычный 2 2 2 2" xfId="261"/>
    <cellStyle name="Обычный 3" xfId="115"/>
    <cellStyle name="Обычный 4" xfId="116"/>
    <cellStyle name="Обычный 5" xfId="250"/>
    <cellStyle name="Обычный 6" xfId="251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.%20&#1056;&#1077;&#1096;&#1077;&#1085;&#1080;&#1077;%20484%20&#1086;&#1090;%2018.12.2018%20&#1041;&#1102;&#1076;&#1078;&#1077;&#1090;%20&#1085;&#1072;%202019%20&#1075;&#1086;&#1076;/1.2.%20&#1055;&#1088;&#1080;&#1083;&#1086;&#1078;&#1077;&#1085;&#1080;&#1103;%201-10%202019%20&#1087;&#1077;&#1088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18.12.2018  № 484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7"/>
  <sheetViews>
    <sheetView tabSelected="1" view="pageBreakPreview" topLeftCell="A15" zoomScaleNormal="100" zoomScaleSheetLayoutView="100" workbookViewId="0">
      <selection activeCell="B62" sqref="B62"/>
    </sheetView>
  </sheetViews>
  <sheetFormatPr defaultRowHeight="12.75" x14ac:dyDescent="0.25"/>
  <cols>
    <col min="1" max="1" width="76" style="11" customWidth="1"/>
    <col min="2" max="2" width="28" style="12" bestFit="1" customWidth="1"/>
    <col min="3" max="3" width="15" style="13" customWidth="1"/>
    <col min="4" max="4" width="2.5703125" style="11" customWidth="1"/>
    <col min="5" max="5" width="4.140625" style="14" customWidth="1"/>
    <col min="6" max="16384" width="9.140625" style="11"/>
  </cols>
  <sheetData>
    <row r="1" spans="1:5" x14ac:dyDescent="0.25">
      <c r="A1" s="11" t="s">
        <v>118</v>
      </c>
    </row>
    <row r="2" spans="1:5" x14ac:dyDescent="0.25">
      <c r="A2" s="15" t="s">
        <v>80</v>
      </c>
      <c r="B2" s="15"/>
      <c r="C2" s="15"/>
    </row>
    <row r="3" spans="1:5" x14ac:dyDescent="0.25">
      <c r="A3" s="15" t="s">
        <v>2</v>
      </c>
      <c r="B3" s="15"/>
      <c r="C3" s="15"/>
    </row>
    <row r="4" spans="1:5" x14ac:dyDescent="0.25">
      <c r="A4" s="15" t="s">
        <v>117</v>
      </c>
      <c r="B4" s="15"/>
      <c r="C4" s="15"/>
    </row>
    <row r="5" spans="1:5" x14ac:dyDescent="0.25">
      <c r="A5" s="15" t="str">
        <f>'[1]1 АДД'!C5</f>
        <v>от 18.12.2018  № 484</v>
      </c>
      <c r="B5" s="15"/>
      <c r="C5" s="15"/>
    </row>
    <row r="6" spans="1:5" x14ac:dyDescent="0.25">
      <c r="A6" s="16"/>
      <c r="B6" s="16"/>
      <c r="C6" s="16"/>
    </row>
    <row r="7" spans="1:5" x14ac:dyDescent="0.25">
      <c r="A7" s="17" t="s">
        <v>81</v>
      </c>
      <c r="B7" s="17"/>
      <c r="C7" s="17"/>
    </row>
    <row r="8" spans="1:5" x14ac:dyDescent="0.25">
      <c r="A8" s="17" t="s">
        <v>82</v>
      </c>
      <c r="B8" s="17"/>
      <c r="C8" s="17"/>
    </row>
    <row r="9" spans="1:5" x14ac:dyDescent="0.25">
      <c r="A9" s="17" t="s">
        <v>83</v>
      </c>
      <c r="B9" s="17"/>
      <c r="C9" s="17"/>
    </row>
    <row r="10" spans="1:5" x14ac:dyDescent="0.25">
      <c r="A10" s="18" t="s">
        <v>119</v>
      </c>
      <c r="B10" s="18"/>
      <c r="C10" s="18"/>
    </row>
    <row r="11" spans="1:5" x14ac:dyDescent="0.25">
      <c r="A11" s="19"/>
      <c r="C11" s="20" t="s">
        <v>79</v>
      </c>
    </row>
    <row r="12" spans="1:5" s="24" customFormat="1" ht="38.25" x14ac:dyDescent="0.25">
      <c r="A12" s="21" t="s">
        <v>1</v>
      </c>
      <c r="B12" s="22" t="s">
        <v>78</v>
      </c>
      <c r="C12" s="23" t="s">
        <v>77</v>
      </c>
      <c r="E12" s="25" t="s">
        <v>116</v>
      </c>
    </row>
    <row r="13" spans="1:5" x14ac:dyDescent="0.25">
      <c r="A13" s="4" t="s">
        <v>76</v>
      </c>
      <c r="B13" s="5" t="s">
        <v>75</v>
      </c>
      <c r="C13" s="8">
        <f>C14+C18+C24+C32+C35+C41+C45</f>
        <v>26085000</v>
      </c>
      <c r="E13" s="14">
        <v>1</v>
      </c>
    </row>
    <row r="14" spans="1:5" x14ac:dyDescent="0.25">
      <c r="A14" s="4" t="s">
        <v>74</v>
      </c>
      <c r="B14" s="5" t="s">
        <v>73</v>
      </c>
      <c r="C14" s="8">
        <f>C15</f>
        <v>6681000</v>
      </c>
      <c r="E14" s="14">
        <v>2</v>
      </c>
    </row>
    <row r="15" spans="1:5" x14ac:dyDescent="0.25">
      <c r="A15" s="1" t="s">
        <v>72</v>
      </c>
      <c r="B15" s="3" t="s">
        <v>71</v>
      </c>
      <c r="C15" s="8">
        <f>SUM(C16:C17)</f>
        <v>6681000</v>
      </c>
      <c r="E15" s="14">
        <v>3</v>
      </c>
    </row>
    <row r="16" spans="1:5" ht="63.75" x14ac:dyDescent="0.25">
      <c r="A16" s="1" t="s">
        <v>115</v>
      </c>
      <c r="B16" s="3" t="s">
        <v>70</v>
      </c>
      <c r="C16" s="6">
        <v>6680000</v>
      </c>
      <c r="E16" s="14">
        <v>4</v>
      </c>
    </row>
    <row r="17" spans="1:11" s="26" customFormat="1" ht="25.5" x14ac:dyDescent="0.25">
      <c r="A17" s="1" t="s">
        <v>114</v>
      </c>
      <c r="B17" s="3" t="s">
        <v>69</v>
      </c>
      <c r="C17" s="6">
        <v>1000</v>
      </c>
      <c r="E17" s="27"/>
    </row>
    <row r="18" spans="1:11" x14ac:dyDescent="0.25">
      <c r="A18" s="1" t="s">
        <v>68</v>
      </c>
      <c r="B18" s="3" t="s">
        <v>67</v>
      </c>
      <c r="C18" s="8">
        <f>C19</f>
        <v>972000</v>
      </c>
      <c r="E18" s="14">
        <v>2</v>
      </c>
    </row>
    <row r="19" spans="1:11" ht="25.5" x14ac:dyDescent="0.25">
      <c r="A19" s="1" t="s">
        <v>66</v>
      </c>
      <c r="B19" s="3" t="s">
        <v>65</v>
      </c>
      <c r="C19" s="8">
        <f>C20+C22</f>
        <v>972000</v>
      </c>
      <c r="E19" s="14">
        <v>3</v>
      </c>
    </row>
    <row r="20" spans="1:11" ht="25.5" x14ac:dyDescent="0.25">
      <c r="A20" s="1" t="s">
        <v>64</v>
      </c>
      <c r="B20" s="3" t="s">
        <v>63</v>
      </c>
      <c r="C20" s="8">
        <f>C21</f>
        <v>816000</v>
      </c>
      <c r="E20" s="14">
        <v>4</v>
      </c>
    </row>
    <row r="21" spans="1:11" ht="25.5" x14ac:dyDescent="0.25">
      <c r="A21" s="1" t="s">
        <v>62</v>
      </c>
      <c r="B21" s="3" t="s">
        <v>61</v>
      </c>
      <c r="C21" s="6">
        <v>816000</v>
      </c>
      <c r="E21" s="14">
        <v>5</v>
      </c>
    </row>
    <row r="22" spans="1:11" ht="25.5" x14ac:dyDescent="0.25">
      <c r="A22" s="1" t="s">
        <v>113</v>
      </c>
      <c r="B22" s="3" t="s">
        <v>60</v>
      </c>
      <c r="C22" s="8">
        <f>C23</f>
        <v>156000</v>
      </c>
      <c r="E22" s="14">
        <v>4</v>
      </c>
    </row>
    <row r="23" spans="1:11" ht="38.25" x14ac:dyDescent="0.25">
      <c r="A23" s="1" t="s">
        <v>112</v>
      </c>
      <c r="B23" s="3" t="s">
        <v>59</v>
      </c>
      <c r="C23" s="6">
        <v>156000</v>
      </c>
      <c r="E23" s="14">
        <v>5</v>
      </c>
      <c r="K23" s="28"/>
    </row>
    <row r="24" spans="1:11" x14ac:dyDescent="0.25">
      <c r="A24" s="1" t="s">
        <v>58</v>
      </c>
      <c r="B24" s="3" t="s">
        <v>57</v>
      </c>
      <c r="C24" s="8">
        <f>C25+C27</f>
        <v>273000</v>
      </c>
      <c r="E24" s="14">
        <v>2</v>
      </c>
    </row>
    <row r="25" spans="1:11" x14ac:dyDescent="0.25">
      <c r="A25" s="1" t="s">
        <v>56</v>
      </c>
      <c r="B25" s="3" t="s">
        <v>55</v>
      </c>
      <c r="C25" s="8">
        <f>C26</f>
        <v>100000</v>
      </c>
      <c r="E25" s="14">
        <v>3</v>
      </c>
    </row>
    <row r="26" spans="1:11" ht="25.5" x14ac:dyDescent="0.25">
      <c r="A26" s="1" t="s">
        <v>54</v>
      </c>
      <c r="B26" s="3" t="s">
        <v>53</v>
      </c>
      <c r="C26" s="6">
        <v>100000</v>
      </c>
      <c r="E26" s="14">
        <v>4</v>
      </c>
    </row>
    <row r="27" spans="1:11" x14ac:dyDescent="0.25">
      <c r="A27" s="1" t="s">
        <v>52</v>
      </c>
      <c r="B27" s="3" t="s">
        <v>51</v>
      </c>
      <c r="C27" s="8">
        <f>C28+C30</f>
        <v>173000</v>
      </c>
      <c r="E27" s="14">
        <v>3</v>
      </c>
    </row>
    <row r="28" spans="1:11" x14ac:dyDescent="0.25">
      <c r="A28" s="1" t="s">
        <v>50</v>
      </c>
      <c r="B28" s="3" t="s">
        <v>49</v>
      </c>
      <c r="C28" s="8">
        <f>C29</f>
        <v>155000</v>
      </c>
      <c r="E28" s="14">
        <v>4</v>
      </c>
    </row>
    <row r="29" spans="1:11" ht="38.25" x14ac:dyDescent="0.25">
      <c r="A29" s="1" t="s">
        <v>91</v>
      </c>
      <c r="B29" s="3" t="s">
        <v>48</v>
      </c>
      <c r="C29" s="6">
        <v>155000</v>
      </c>
      <c r="E29" s="14">
        <v>5</v>
      </c>
    </row>
    <row r="30" spans="1:11" x14ac:dyDescent="0.25">
      <c r="A30" s="1" t="s">
        <v>47</v>
      </c>
      <c r="B30" s="3" t="s">
        <v>46</v>
      </c>
      <c r="C30" s="8">
        <f>C31</f>
        <v>18000</v>
      </c>
      <c r="E30" s="14">
        <v>4</v>
      </c>
    </row>
    <row r="31" spans="1:11" ht="38.25" x14ac:dyDescent="0.25">
      <c r="A31" s="1" t="s">
        <v>92</v>
      </c>
      <c r="B31" s="3" t="s">
        <v>45</v>
      </c>
      <c r="C31" s="6">
        <v>18000</v>
      </c>
      <c r="E31" s="14">
        <v>5</v>
      </c>
    </row>
    <row r="32" spans="1:11" x14ac:dyDescent="0.25">
      <c r="A32" s="1" t="s">
        <v>44</v>
      </c>
      <c r="B32" s="3" t="s">
        <v>43</v>
      </c>
      <c r="C32" s="8">
        <f>C33</f>
        <v>11000</v>
      </c>
      <c r="E32" s="14">
        <v>2</v>
      </c>
    </row>
    <row r="33" spans="1:5" ht="38.25" x14ac:dyDescent="0.25">
      <c r="A33" s="1" t="s">
        <v>42</v>
      </c>
      <c r="B33" s="3" t="s">
        <v>41</v>
      </c>
      <c r="C33" s="8">
        <f>C34</f>
        <v>11000</v>
      </c>
      <c r="E33" s="14">
        <v>3</v>
      </c>
    </row>
    <row r="34" spans="1:5" ht="51" x14ac:dyDescent="0.25">
      <c r="A34" s="1" t="s">
        <v>40</v>
      </c>
      <c r="B34" s="3" t="s">
        <v>39</v>
      </c>
      <c r="C34" s="6">
        <v>11000</v>
      </c>
      <c r="E34" s="14">
        <v>4</v>
      </c>
    </row>
    <row r="35" spans="1:5" ht="25.5" x14ac:dyDescent="0.25">
      <c r="A35" s="1" t="s">
        <v>38</v>
      </c>
      <c r="B35" s="3" t="s">
        <v>37</v>
      </c>
      <c r="C35" s="8">
        <f>C36</f>
        <v>9654000</v>
      </c>
      <c r="E35" s="14">
        <v>2</v>
      </c>
    </row>
    <row r="36" spans="1:5" ht="76.5" x14ac:dyDescent="0.25">
      <c r="A36" s="1" t="s">
        <v>84</v>
      </c>
      <c r="B36" s="3" t="s">
        <v>36</v>
      </c>
      <c r="C36" s="8">
        <f>C37+C39</f>
        <v>9654000</v>
      </c>
      <c r="E36" s="14">
        <v>3</v>
      </c>
    </row>
    <row r="37" spans="1:5" ht="63.75" x14ac:dyDescent="0.25">
      <c r="A37" s="1" t="s">
        <v>85</v>
      </c>
      <c r="B37" s="3" t="s">
        <v>86</v>
      </c>
      <c r="C37" s="8">
        <f>C38</f>
        <v>1354000</v>
      </c>
      <c r="E37" s="14">
        <v>4</v>
      </c>
    </row>
    <row r="38" spans="1:5" ht="51" x14ac:dyDescent="0.25">
      <c r="A38" s="1" t="s">
        <v>87</v>
      </c>
      <c r="B38" s="3" t="s">
        <v>88</v>
      </c>
      <c r="C38" s="6">
        <v>1354000</v>
      </c>
      <c r="E38" s="14">
        <v>5</v>
      </c>
    </row>
    <row r="39" spans="1:5" ht="63.75" x14ac:dyDescent="0.25">
      <c r="A39" s="1" t="s">
        <v>120</v>
      </c>
      <c r="B39" s="3" t="s">
        <v>121</v>
      </c>
      <c r="C39" s="8">
        <f>C40</f>
        <v>8300000</v>
      </c>
      <c r="E39" s="29">
        <v>4</v>
      </c>
    </row>
    <row r="40" spans="1:5" ht="51" x14ac:dyDescent="0.25">
      <c r="A40" s="1" t="s">
        <v>122</v>
      </c>
      <c r="B40" s="3" t="s">
        <v>123</v>
      </c>
      <c r="C40" s="6">
        <v>8300000</v>
      </c>
      <c r="E40" s="30">
        <v>5</v>
      </c>
    </row>
    <row r="41" spans="1:5" ht="25.5" x14ac:dyDescent="0.25">
      <c r="A41" s="1" t="s">
        <v>35</v>
      </c>
      <c r="B41" s="3" t="s">
        <v>34</v>
      </c>
      <c r="C41" s="8">
        <f>C42</f>
        <v>2194000</v>
      </c>
      <c r="E41" s="14">
        <v>2</v>
      </c>
    </row>
    <row r="42" spans="1:5" x14ac:dyDescent="0.2">
      <c r="A42" s="10" t="s">
        <v>111</v>
      </c>
      <c r="B42" s="9" t="s">
        <v>110</v>
      </c>
      <c r="C42" s="8">
        <f>C43</f>
        <v>2194000</v>
      </c>
      <c r="E42" s="14">
        <v>3</v>
      </c>
    </row>
    <row r="43" spans="1:5" x14ac:dyDescent="0.2">
      <c r="A43" s="10" t="s">
        <v>109</v>
      </c>
      <c r="B43" s="9" t="s">
        <v>108</v>
      </c>
      <c r="C43" s="8">
        <f>C44</f>
        <v>2194000</v>
      </c>
      <c r="E43" s="14">
        <v>4</v>
      </c>
    </row>
    <row r="44" spans="1:5" ht="25.5" x14ac:dyDescent="0.2">
      <c r="A44" s="10" t="s">
        <v>107</v>
      </c>
      <c r="B44" s="9" t="s">
        <v>106</v>
      </c>
      <c r="C44" s="6">
        <v>2194000</v>
      </c>
      <c r="E44" s="14">
        <v>5</v>
      </c>
    </row>
    <row r="45" spans="1:5" s="26" customFormat="1" x14ac:dyDescent="0.25">
      <c r="A45" s="1" t="s">
        <v>33</v>
      </c>
      <c r="B45" s="3" t="s">
        <v>32</v>
      </c>
      <c r="C45" s="8">
        <f>C46</f>
        <v>6300000</v>
      </c>
      <c r="E45" s="27">
        <v>2</v>
      </c>
    </row>
    <row r="46" spans="1:5" s="26" customFormat="1" ht="63.75" x14ac:dyDescent="0.25">
      <c r="A46" s="1" t="s">
        <v>31</v>
      </c>
      <c r="B46" s="3" t="s">
        <v>30</v>
      </c>
      <c r="C46" s="8">
        <f>C47</f>
        <v>6300000</v>
      </c>
      <c r="E46" s="27">
        <v>3</v>
      </c>
    </row>
    <row r="47" spans="1:5" s="26" customFormat="1" ht="76.5" x14ac:dyDescent="0.25">
      <c r="A47" s="1" t="s">
        <v>105</v>
      </c>
      <c r="B47" s="3" t="s">
        <v>104</v>
      </c>
      <c r="C47" s="8">
        <f>C48</f>
        <v>6300000</v>
      </c>
      <c r="E47" s="27">
        <v>4</v>
      </c>
    </row>
    <row r="48" spans="1:5" s="26" customFormat="1" ht="57" customHeight="1" x14ac:dyDescent="0.25">
      <c r="A48" s="1" t="s">
        <v>103</v>
      </c>
      <c r="B48" s="3" t="s">
        <v>102</v>
      </c>
      <c r="C48" s="6">
        <v>6300000</v>
      </c>
      <c r="E48" s="27">
        <v>5</v>
      </c>
    </row>
    <row r="49" spans="1:5" hidden="1" x14ac:dyDescent="0.25">
      <c r="A49" s="2" t="s">
        <v>29</v>
      </c>
      <c r="B49" s="7" t="s">
        <v>28</v>
      </c>
      <c r="C49" s="6"/>
    </row>
    <row r="50" spans="1:5" ht="38.25" hidden="1" x14ac:dyDescent="0.25">
      <c r="A50" s="2" t="s">
        <v>27</v>
      </c>
      <c r="B50" s="7" t="s">
        <v>26</v>
      </c>
      <c r="C50" s="6"/>
    </row>
    <row r="51" spans="1:5" ht="25.5" hidden="1" x14ac:dyDescent="0.25">
      <c r="A51" s="2" t="s">
        <v>25</v>
      </c>
      <c r="B51" s="7" t="s">
        <v>24</v>
      </c>
      <c r="C51" s="6"/>
    </row>
    <row r="52" spans="1:5" hidden="1" x14ac:dyDescent="0.25">
      <c r="A52" s="2" t="s">
        <v>23</v>
      </c>
      <c r="B52" s="7" t="s">
        <v>22</v>
      </c>
      <c r="C52" s="6"/>
    </row>
    <row r="53" spans="1:5" hidden="1" x14ac:dyDescent="0.25">
      <c r="A53" s="2" t="s">
        <v>21</v>
      </c>
      <c r="B53" s="7" t="s">
        <v>20</v>
      </c>
      <c r="C53" s="6"/>
    </row>
    <row r="54" spans="1:5" hidden="1" x14ac:dyDescent="0.25">
      <c r="A54" s="2" t="s">
        <v>19</v>
      </c>
      <c r="B54" s="7" t="s">
        <v>18</v>
      </c>
      <c r="C54" s="6"/>
    </row>
    <row r="55" spans="1:5" x14ac:dyDescent="0.25">
      <c r="A55" s="1" t="s">
        <v>17</v>
      </c>
      <c r="B55" s="3" t="s">
        <v>101</v>
      </c>
      <c r="C55" s="8">
        <f>C56</f>
        <v>23907119.460000001</v>
      </c>
      <c r="E55" s="14">
        <v>1</v>
      </c>
    </row>
    <row r="56" spans="1:5" ht="25.5" x14ac:dyDescent="0.25">
      <c r="A56" s="31" t="s">
        <v>16</v>
      </c>
      <c r="B56" s="32" t="s">
        <v>100</v>
      </c>
      <c r="C56" s="33">
        <f>C57+C62+C67+C72</f>
        <v>23907119.460000001</v>
      </c>
      <c r="E56" s="14">
        <v>2</v>
      </c>
    </row>
    <row r="57" spans="1:5" x14ac:dyDescent="0.25">
      <c r="A57" s="31" t="s">
        <v>93</v>
      </c>
      <c r="B57" s="32" t="s">
        <v>124</v>
      </c>
      <c r="C57" s="33">
        <f>C58+C60</f>
        <v>5981594</v>
      </c>
      <c r="E57" s="14">
        <v>3</v>
      </c>
    </row>
    <row r="58" spans="1:5" x14ac:dyDescent="0.25">
      <c r="A58" s="31" t="s">
        <v>15</v>
      </c>
      <c r="B58" s="32" t="s">
        <v>125</v>
      </c>
      <c r="C58" s="33">
        <f>C59</f>
        <v>5852894</v>
      </c>
      <c r="E58" s="14">
        <v>4</v>
      </c>
    </row>
    <row r="59" spans="1:5" ht="25.5" x14ac:dyDescent="0.25">
      <c r="A59" s="31" t="s">
        <v>14</v>
      </c>
      <c r="B59" s="32" t="s">
        <v>126</v>
      </c>
      <c r="C59" s="34">
        <v>5852894</v>
      </c>
      <c r="E59" s="14">
        <v>5</v>
      </c>
    </row>
    <row r="60" spans="1:5" ht="38.25" x14ac:dyDescent="0.25">
      <c r="A60" s="31" t="s">
        <v>99</v>
      </c>
      <c r="B60" s="32" t="s">
        <v>127</v>
      </c>
      <c r="C60" s="33">
        <f>C61</f>
        <v>128700</v>
      </c>
    </row>
    <row r="61" spans="1:5" ht="25.5" x14ac:dyDescent="0.25">
      <c r="A61" s="31" t="s">
        <v>98</v>
      </c>
      <c r="B61" s="32" t="s">
        <v>128</v>
      </c>
      <c r="C61" s="34">
        <v>128700</v>
      </c>
    </row>
    <row r="62" spans="1:5" ht="25.5" x14ac:dyDescent="0.25">
      <c r="A62" s="31" t="s">
        <v>13</v>
      </c>
      <c r="B62" s="32" t="s">
        <v>97</v>
      </c>
      <c r="C62" s="33">
        <f>C63+C65</f>
        <v>5296403.43</v>
      </c>
      <c r="E62" s="14">
        <v>3</v>
      </c>
    </row>
    <row r="63" spans="1:5" ht="38.25" x14ac:dyDescent="0.25">
      <c r="A63" s="31" t="s">
        <v>96</v>
      </c>
      <c r="B63" s="32" t="s">
        <v>129</v>
      </c>
      <c r="C63" s="33">
        <f>C64</f>
        <v>1528560</v>
      </c>
      <c r="E63" s="14">
        <v>4</v>
      </c>
    </row>
    <row r="64" spans="1:5" ht="51" x14ac:dyDescent="0.25">
      <c r="A64" s="31" t="s">
        <v>95</v>
      </c>
      <c r="B64" s="32" t="s">
        <v>130</v>
      </c>
      <c r="C64" s="34">
        <v>1528560</v>
      </c>
      <c r="E64" s="14">
        <v>5</v>
      </c>
    </row>
    <row r="65" spans="1:5" x14ac:dyDescent="0.25">
      <c r="A65" s="31" t="s">
        <v>12</v>
      </c>
      <c r="B65" s="32" t="s">
        <v>131</v>
      </c>
      <c r="C65" s="33">
        <f>C66</f>
        <v>3767843.43</v>
      </c>
      <c r="E65" s="14">
        <v>4</v>
      </c>
    </row>
    <row r="66" spans="1:5" x14ac:dyDescent="0.25">
      <c r="A66" s="31" t="s">
        <v>11</v>
      </c>
      <c r="B66" s="32" t="s">
        <v>132</v>
      </c>
      <c r="C66" s="34">
        <v>3767843.43</v>
      </c>
      <c r="E66" s="14">
        <v>5</v>
      </c>
    </row>
    <row r="67" spans="1:5" x14ac:dyDescent="0.25">
      <c r="A67" s="35" t="s">
        <v>94</v>
      </c>
      <c r="B67" s="32" t="s">
        <v>133</v>
      </c>
      <c r="C67" s="33">
        <f>C68+C70</f>
        <v>1167972</v>
      </c>
      <c r="E67" s="14">
        <v>3</v>
      </c>
    </row>
    <row r="68" spans="1:5" ht="25.5" x14ac:dyDescent="0.25">
      <c r="A68" s="35" t="s">
        <v>10</v>
      </c>
      <c r="B68" s="32" t="s">
        <v>134</v>
      </c>
      <c r="C68" s="33">
        <f>C69</f>
        <v>401600</v>
      </c>
      <c r="E68" s="14">
        <v>4</v>
      </c>
    </row>
    <row r="69" spans="1:5" ht="25.5" x14ac:dyDescent="0.25">
      <c r="A69" s="35" t="s">
        <v>9</v>
      </c>
      <c r="B69" s="32" t="s">
        <v>135</v>
      </c>
      <c r="C69" s="36">
        <v>401600</v>
      </c>
      <c r="E69" s="14">
        <v>5</v>
      </c>
    </row>
    <row r="70" spans="1:5" x14ac:dyDescent="0.25">
      <c r="A70" s="35" t="s">
        <v>8</v>
      </c>
      <c r="B70" s="32" t="s">
        <v>136</v>
      </c>
      <c r="C70" s="33">
        <f>C71</f>
        <v>766372</v>
      </c>
      <c r="E70" s="14">
        <v>4</v>
      </c>
    </row>
    <row r="71" spans="1:5" x14ac:dyDescent="0.25">
      <c r="A71" s="35" t="s">
        <v>7</v>
      </c>
      <c r="B71" s="32" t="s">
        <v>137</v>
      </c>
      <c r="C71" s="34">
        <v>766372</v>
      </c>
      <c r="E71" s="14">
        <v>5</v>
      </c>
    </row>
    <row r="72" spans="1:5" x14ac:dyDescent="0.25">
      <c r="A72" s="35" t="s">
        <v>6</v>
      </c>
      <c r="B72" s="32" t="s">
        <v>138</v>
      </c>
      <c r="C72" s="33">
        <f>C73+C75</f>
        <v>11461150.029999999</v>
      </c>
      <c r="E72" s="14">
        <v>3</v>
      </c>
    </row>
    <row r="73" spans="1:5" ht="51" x14ac:dyDescent="0.25">
      <c r="A73" s="37" t="s">
        <v>89</v>
      </c>
      <c r="B73" s="32" t="s">
        <v>139</v>
      </c>
      <c r="C73" s="33">
        <f>C74</f>
        <v>11441373.6</v>
      </c>
      <c r="E73" s="14">
        <v>4</v>
      </c>
    </row>
    <row r="74" spans="1:5" ht="51" x14ac:dyDescent="0.25">
      <c r="A74" s="35" t="s">
        <v>90</v>
      </c>
      <c r="B74" s="32" t="s">
        <v>140</v>
      </c>
      <c r="C74" s="34">
        <v>11441373.6</v>
      </c>
      <c r="E74" s="14">
        <v>5</v>
      </c>
    </row>
    <row r="75" spans="1:5" x14ac:dyDescent="0.25">
      <c r="A75" s="35" t="s">
        <v>5</v>
      </c>
      <c r="B75" s="32" t="s">
        <v>141</v>
      </c>
      <c r="C75" s="33">
        <f>C76</f>
        <v>19776.43</v>
      </c>
      <c r="E75" s="14">
        <v>4</v>
      </c>
    </row>
    <row r="76" spans="1:5" ht="25.5" x14ac:dyDescent="0.25">
      <c r="A76" s="35" t="s">
        <v>4</v>
      </c>
      <c r="B76" s="32" t="s">
        <v>142</v>
      </c>
      <c r="C76" s="36">
        <v>19776.43</v>
      </c>
      <c r="E76" s="14">
        <v>5</v>
      </c>
    </row>
    <row r="77" spans="1:5" x14ac:dyDescent="0.25">
      <c r="A77" s="38" t="s">
        <v>3</v>
      </c>
      <c r="B77" s="38"/>
      <c r="C77" s="33">
        <f>C13+C55</f>
        <v>49992119.460000001</v>
      </c>
      <c r="D77" s="11" t="s">
        <v>0</v>
      </c>
    </row>
  </sheetData>
  <mergeCells count="9">
    <mergeCell ref="A9:C9"/>
    <mergeCell ref="A10:C10"/>
    <mergeCell ref="A77:B77"/>
    <mergeCell ref="A2:C2"/>
    <mergeCell ref="A3:C3"/>
    <mergeCell ref="A4:C4"/>
    <mergeCell ref="A5:C5"/>
    <mergeCell ref="A7:C7"/>
    <mergeCell ref="A8:C8"/>
  </mergeCells>
  <pageMargins left="0.98425196850393704" right="0.39370078740157483" top="0.78740157480314965" bottom="0.59055118110236227" header="0.51181102362204722" footer="0.51181102362204722"/>
  <pageSetup paperSize="9" scale="7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 (2)</vt:lpstr>
      <vt:lpstr>'3 Д (2)'!Заголовки_для_печати</vt:lpstr>
      <vt:lpstr>'3 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2019-05-17T08:28:17Z</dcterms:modified>
</cp:coreProperties>
</file>