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5" yWindow="15" windowWidth="12255" windowHeight="9210"/>
  </bookViews>
  <sheets>
    <sheet name="1пол" sheetId="4" r:id="rId1"/>
  </sheets>
  <calcPr calcId="144525"/>
</workbook>
</file>

<file path=xl/calcChain.xml><?xml version="1.0" encoding="utf-8"?>
<calcChain xmlns="http://schemas.openxmlformats.org/spreadsheetml/2006/main">
  <c r="B12" i="4" l="1"/>
  <c r="B5" i="4" s="1"/>
  <c r="B20" i="4" s="1"/>
  <c r="B6" i="4"/>
  <c r="C12" i="4" l="1"/>
  <c r="E16" i="4"/>
  <c r="D16" i="4"/>
  <c r="E15" i="4" l="1"/>
  <c r="E17" i="4"/>
  <c r="E14" i="4"/>
  <c r="D7" i="4"/>
  <c r="D8" i="4"/>
  <c r="D9" i="4"/>
  <c r="D10" i="4"/>
  <c r="D11" i="4"/>
  <c r="D13" i="4"/>
  <c r="D14" i="4"/>
  <c r="D15" i="4"/>
  <c r="D17" i="4"/>
  <c r="D12" i="4" l="1"/>
  <c r="C6" i="4"/>
  <c r="E7" i="4"/>
  <c r="E8" i="4"/>
  <c r="E9" i="4"/>
  <c r="E10" i="4"/>
  <c r="E11" i="4"/>
  <c r="E13" i="4"/>
  <c r="E6" i="4" l="1"/>
  <c r="D6" i="4"/>
  <c r="C5" i="4"/>
  <c r="E12" i="4"/>
  <c r="D5" i="4" l="1"/>
  <c r="E5" i="4"/>
  <c r="E18" i="4" l="1"/>
  <c r="D18" i="4"/>
  <c r="C20" i="4"/>
  <c r="D20" i="4" s="1"/>
  <c r="E20" i="4" l="1"/>
</calcChain>
</file>

<file path=xl/sharedStrings.xml><?xml version="1.0" encoding="utf-8"?>
<sst xmlns="http://schemas.openxmlformats.org/spreadsheetml/2006/main" count="24" uniqueCount="23">
  <si>
    <t>(тыс.руб.)</t>
  </si>
  <si>
    <t>сумма</t>
  </si>
  <si>
    <t>%</t>
  </si>
  <si>
    <t>НАЛОГОВЫЕ И НЕНАЛОГОВЫЕ</t>
  </si>
  <si>
    <t>Налоговые доходы, в т.ч.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</si>
  <si>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</si>
  <si>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</si>
  <si>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</si>
  <si>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</si>
  <si>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</si>
  <si>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муниципальной собственности</t>
  </si>
  <si>
    <t>Штрафы, санкции, возмещение ущерба</t>
  </si>
  <si>
    <t>НЕНАЛОГОВЫЕ ДОХОДЫ</t>
  </si>
  <si>
    <t>Невыясненные поступления</t>
  </si>
  <si>
    <t>БЕЗВОЗМЕЗДНЫЕ ПОСТУПЛЕНИЯ ОТ ДРУГИХ БЮДЖЕТОВ БЮДЖЕТНОЙ СИСТЕМЫ РОССИЙСКОЙ ФЕДЕРАЦИИ</t>
  </si>
  <si>
    <t>Доходы от реализации имущества</t>
  </si>
  <si>
    <t>ВОЗВРАТ ЦС</t>
  </si>
  <si>
    <t>х</t>
  </si>
  <si>
    <t>Аналитические данные о поступлении доходов в бюджет сельского поселения Алакуртти Кандалакшского района по видам доходов за 1 полугодие 2019 года  в сравнении с 1 полугодие 2018 года</t>
  </si>
  <si>
    <t>исполнено на 01.07.2018</t>
  </si>
  <si>
    <t>исполнено на 01.07.2019</t>
  </si>
  <si>
    <t>Отклонение исполнено 1 полуг. 2019 к исполнено 1 полуг.2018</t>
  </si>
  <si>
    <t>Доходы от оказания платных услуг (работ) и компенсации затрат Государства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</si>
</sst>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name val="Calibri"/>
      <family val="2"/>
    </font>
    <font>
      <sz val="8"/>
      <name val="Arial Cyr"/>
    </font>
    <font>
      <sz val="14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34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3" borderId="0"/>
    <xf numFmtId="0" fontId="2" fillId="0" borderId="0">
      <alignment wrapText="1"/>
    </xf>
    <xf numFmtId="0" fontId="2" fillId="0" borderId="0"/>
    <xf numFmtId="0" fontId="3" fillId="0" borderId="0">
      <alignment horizontal="center" wrapText="1"/>
    </xf>
    <xf numFmtId="0" fontId="3" fillId="0" borderId="0">
      <alignment horizontal="center"/>
    </xf>
    <xf numFmtId="0" fontId="2" fillId="0" borderId="0">
      <alignment horizontal="right"/>
    </xf>
    <xf numFmtId="0" fontId="2" fillId="3" borderId="3"/>
    <xf numFmtId="0" fontId="2" fillId="0" borderId="4">
      <alignment horizontal="center" vertical="center" wrapText="1"/>
    </xf>
    <xf numFmtId="0" fontId="2" fillId="3" borderId="5"/>
    <xf numFmtId="49" fontId="2" fillId="0" borderId="4">
      <alignment horizontal="left" vertical="top" wrapText="1" indent="2"/>
    </xf>
    <xf numFmtId="49" fontId="2" fillId="0" borderId="4">
      <alignment horizontal="center" vertical="top" shrinkToFit="1"/>
    </xf>
    <xf numFmtId="4" fontId="2" fillId="0" borderId="4">
      <alignment horizontal="right" vertical="top" shrinkToFit="1"/>
    </xf>
    <xf numFmtId="10" fontId="2" fillId="0" borderId="4">
      <alignment horizontal="right" vertical="top" shrinkToFit="1"/>
    </xf>
    <xf numFmtId="0" fontId="2" fillId="3" borderId="5">
      <alignment shrinkToFit="1"/>
    </xf>
    <xf numFmtId="0" fontId="4" fillId="0" borderId="4">
      <alignment horizontal="left"/>
    </xf>
    <xf numFmtId="4" fontId="4" fillId="2" borderId="4">
      <alignment horizontal="right" vertical="top" shrinkToFit="1"/>
    </xf>
    <xf numFmtId="10" fontId="4" fillId="2" borderId="4">
      <alignment horizontal="right" vertical="top" shrinkToFit="1"/>
    </xf>
    <xf numFmtId="0" fontId="2" fillId="3" borderId="6"/>
    <xf numFmtId="0" fontId="2" fillId="0" borderId="0">
      <alignment horizontal="left" wrapText="1"/>
    </xf>
    <xf numFmtId="0" fontId="4" fillId="0" borderId="4">
      <alignment vertical="top" wrapText="1"/>
    </xf>
    <xf numFmtId="4" fontId="4" fillId="4" borderId="4">
      <alignment horizontal="right" vertical="top" shrinkToFit="1"/>
    </xf>
    <xf numFmtId="10" fontId="4" fillId="4" borderId="4">
      <alignment horizontal="right" vertical="top" shrinkToFit="1"/>
    </xf>
    <xf numFmtId="0" fontId="2" fillId="3" borderId="5">
      <alignment horizontal="center"/>
    </xf>
    <xf numFmtId="0" fontId="2" fillId="3" borderId="5">
      <alignment horizontal="left"/>
    </xf>
    <xf numFmtId="0" fontId="2" fillId="3" borderId="6">
      <alignment horizontal="center"/>
    </xf>
    <xf numFmtId="0" fontId="2" fillId="3" borderId="6">
      <alignment horizontal="left"/>
    </xf>
    <xf numFmtId="0" fontId="5" fillId="0" borderId="0"/>
    <xf numFmtId="0" fontId="6" fillId="0" borderId="7">
      <alignment horizontal="left" wrapText="1" indent="2"/>
    </xf>
  </cellStyleXfs>
  <cellXfs count="20">
    <xf numFmtId="0" fontId="0" fillId="0" borderId="0" xfId="0"/>
    <xf numFmtId="0" fontId="7" fillId="0" borderId="2" xfId="33" applyNumberFormat="1" applyFont="1" applyFill="1" applyBorder="1" applyAlignment="1" applyProtection="1">
      <alignment horizontal="left" vertical="center" wrapText="1"/>
    </xf>
    <xf numFmtId="4" fontId="7" fillId="0" borderId="2" xfId="32" applyNumberFormat="1" applyFont="1" applyFill="1" applyBorder="1" applyAlignment="1">
      <alignment horizontal="left" vertical="center" wrapText="1"/>
    </xf>
    <xf numFmtId="4" fontId="7" fillId="0" borderId="2" xfId="32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top" wrapText="1"/>
    </xf>
    <xf numFmtId="164" fontId="7" fillId="0" borderId="0" xfId="0" applyNumberFormat="1" applyFont="1" applyFill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165" fontId="7" fillId="0" borderId="2" xfId="0" applyNumberFormat="1" applyFont="1" applyFill="1" applyBorder="1" applyAlignment="1">
      <alignment horizontal="center" vertical="top" wrapText="1"/>
    </xf>
    <xf numFmtId="164" fontId="7" fillId="5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164" fontId="7" fillId="0" borderId="2" xfId="0" applyNumberFormat="1" applyFont="1" applyFill="1" applyBorder="1" applyAlignment="1">
      <alignment horizontal="center" vertical="top" wrapText="1"/>
    </xf>
    <xf numFmtId="164" fontId="8" fillId="0" borderId="2" xfId="0" applyNumberFormat="1" applyFont="1" applyFill="1" applyBorder="1" applyAlignment="1">
      <alignment horizontal="center" vertical="top" wrapText="1"/>
    </xf>
    <xf numFmtId="164" fontId="9" fillId="0" borderId="2" xfId="0" applyNumberFormat="1" applyFont="1" applyFill="1" applyBorder="1" applyAlignment="1">
      <alignment horizontal="center" vertical="top" wrapText="1"/>
    </xf>
    <xf numFmtId="164" fontId="10" fillId="0" borderId="2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164" fontId="7" fillId="0" borderId="2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</cellXfs>
  <cellStyles count="34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2 2" xfId="33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  <cellStyle name="Обычный 2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view="pageBreakPreview" zoomScale="70" zoomScaleNormal="80" zoomScaleSheetLayoutView="70" workbookViewId="0">
      <selection activeCell="A3" sqref="A3:A4"/>
    </sheetView>
  </sheetViews>
  <sheetFormatPr defaultRowHeight="18.75" x14ac:dyDescent="0.25"/>
  <cols>
    <col min="1" max="1" width="65.85546875" style="4" customWidth="1"/>
    <col min="2" max="2" width="20.140625" style="5" customWidth="1"/>
    <col min="3" max="3" width="20.140625" style="8" customWidth="1"/>
    <col min="4" max="4" width="20.140625" style="5" customWidth="1"/>
    <col min="5" max="5" width="20.140625" style="9" customWidth="1"/>
    <col min="6" max="16384" width="9.140625" style="4"/>
  </cols>
  <sheetData>
    <row r="1" spans="1:5" ht="51" customHeight="1" x14ac:dyDescent="0.25">
      <c r="A1" s="15" t="s">
        <v>18</v>
      </c>
      <c r="B1" s="15"/>
      <c r="C1" s="15"/>
      <c r="D1" s="15"/>
      <c r="E1" s="15"/>
    </row>
    <row r="2" spans="1:5" x14ac:dyDescent="0.25">
      <c r="B2" s="19"/>
      <c r="C2" s="19"/>
      <c r="D2" s="16" t="s">
        <v>0</v>
      </c>
      <c r="E2" s="16"/>
    </row>
    <row r="3" spans="1:5" s="9" customFormat="1" ht="42" customHeight="1" x14ac:dyDescent="0.25">
      <c r="A3" s="17"/>
      <c r="B3" s="18" t="s">
        <v>19</v>
      </c>
      <c r="C3" s="18" t="s">
        <v>20</v>
      </c>
      <c r="D3" s="17" t="s">
        <v>21</v>
      </c>
      <c r="E3" s="17"/>
    </row>
    <row r="4" spans="1:5" s="9" customFormat="1" x14ac:dyDescent="0.25">
      <c r="A4" s="17"/>
      <c r="B4" s="18"/>
      <c r="C4" s="18"/>
      <c r="D4" s="11" t="s">
        <v>1</v>
      </c>
      <c r="E4" s="10" t="s">
        <v>2</v>
      </c>
    </row>
    <row r="5" spans="1:5" x14ac:dyDescent="0.25">
      <c r="A5" s="6" t="s">
        <v>3</v>
      </c>
      <c r="B5" s="12">
        <f>B6+B12</f>
        <v>10081.537539999999</v>
      </c>
      <c r="C5" s="12">
        <f>C6+C12</f>
        <v>11436.255870000001</v>
      </c>
      <c r="D5" s="11">
        <f t="shared" ref="D5:D20" si="0">C5-B5</f>
        <v>1354.7183300000015</v>
      </c>
      <c r="E5" s="7">
        <f t="shared" ref="E5:E20" si="1">C5/B5</f>
        <v>1.1343761628248623</v>
      </c>
    </row>
    <row r="6" spans="1:5" x14ac:dyDescent="0.25">
      <c r="A6" s="6" t="s">
        <v>4</v>
      </c>
      <c r="B6" s="12">
        <f>SUM(B7:B11)</f>
        <v>3345.3112799999994</v>
      </c>
      <c r="C6" s="12">
        <f>SUM(C7:C11)</f>
        <v>3598.4153999999999</v>
      </c>
      <c r="D6" s="11">
        <f t="shared" si="0"/>
        <v>253.10412000000042</v>
      </c>
      <c r="E6" s="7">
        <f t="shared" si="1"/>
        <v>1.0756593628560629</v>
      </c>
    </row>
    <row r="7" spans="1:5" x14ac:dyDescent="0.25">
      <c r="A7" s="1" t="s">
        <v>5</v>
      </c>
      <c r="B7" s="13">
        <v>2807.5629399999998</v>
      </c>
      <c r="C7" s="13">
        <v>2684.4637299999999</v>
      </c>
      <c r="D7" s="11">
        <f t="shared" si="0"/>
        <v>-123.09920999999986</v>
      </c>
      <c r="E7" s="7">
        <f t="shared" si="1"/>
        <v>0.95615442551752738</v>
      </c>
    </row>
    <row r="8" spans="1:5" ht="37.5" x14ac:dyDescent="0.25">
      <c r="A8" s="1" t="s">
        <v>6</v>
      </c>
      <c r="B8" s="13">
        <v>474.31835000000001</v>
      </c>
      <c r="C8" s="13">
        <v>366.78638000000001</v>
      </c>
      <c r="D8" s="11">
        <f t="shared" si="0"/>
        <v>-107.53197</v>
      </c>
      <c r="E8" s="7">
        <f t="shared" si="1"/>
        <v>0.77329156672939181</v>
      </c>
    </row>
    <row r="9" spans="1:5" x14ac:dyDescent="0.25">
      <c r="A9" s="1" t="s">
        <v>7</v>
      </c>
      <c r="B9" s="13">
        <v>18.704280000000001</v>
      </c>
      <c r="C9" s="13">
        <v>16.224329999999998</v>
      </c>
      <c r="D9" s="11">
        <f t="shared" si="0"/>
        <v>-2.4799500000000023</v>
      </c>
      <c r="E9" s="7">
        <f t="shared" si="1"/>
        <v>0.86741269912554764</v>
      </c>
    </row>
    <row r="10" spans="1:5" x14ac:dyDescent="0.25">
      <c r="A10" s="2" t="s">
        <v>8</v>
      </c>
      <c r="B10" s="13">
        <v>43.525709999999997</v>
      </c>
      <c r="C10" s="13">
        <v>530.94096000000002</v>
      </c>
      <c r="D10" s="11">
        <f t="shared" si="0"/>
        <v>487.41525000000001</v>
      </c>
      <c r="E10" s="7">
        <f t="shared" si="1"/>
        <v>12.198329676873739</v>
      </c>
    </row>
    <row r="11" spans="1:5" x14ac:dyDescent="0.25">
      <c r="A11" s="2" t="s">
        <v>9</v>
      </c>
      <c r="B11" s="13">
        <v>1.2</v>
      </c>
      <c r="C11" s="13">
        <v>0</v>
      </c>
      <c r="D11" s="11">
        <f t="shared" si="0"/>
        <v>-1.2</v>
      </c>
      <c r="E11" s="7">
        <f t="shared" si="1"/>
        <v>0</v>
      </c>
    </row>
    <row r="12" spans="1:5" x14ac:dyDescent="0.25">
      <c r="A12" s="6" t="s">
        <v>12</v>
      </c>
      <c r="B12" s="12">
        <f>SUM(B13:B17)</f>
        <v>6736.2262600000004</v>
      </c>
      <c r="C12" s="12">
        <f>SUM(C13:C17)</f>
        <v>7837.8404700000001</v>
      </c>
      <c r="D12" s="11">
        <f t="shared" si="0"/>
        <v>1101.6142099999997</v>
      </c>
      <c r="E12" s="7">
        <f t="shared" si="1"/>
        <v>1.1635358088461831</v>
      </c>
    </row>
    <row r="13" spans="1:5" ht="37.5" x14ac:dyDescent="0.25">
      <c r="A13" s="3" t="s">
        <v>10</v>
      </c>
      <c r="B13" s="13">
        <v>5278.3801700000004</v>
      </c>
      <c r="C13" s="13">
        <v>6418.1266100000003</v>
      </c>
      <c r="D13" s="11">
        <f t="shared" si="0"/>
        <v>1139.7464399999999</v>
      </c>
      <c r="E13" s="7">
        <f t="shared" si="1"/>
        <v>1.2159273116547797</v>
      </c>
    </row>
    <row r="14" spans="1:5" ht="37.5" x14ac:dyDescent="0.25">
      <c r="A14" s="3" t="s">
        <v>22</v>
      </c>
      <c r="B14" s="13">
        <v>1441.9460900000001</v>
      </c>
      <c r="C14" s="13">
        <v>1257.44596</v>
      </c>
      <c r="D14" s="11">
        <f t="shared" si="0"/>
        <v>-184.50013000000013</v>
      </c>
      <c r="E14" s="7">
        <f t="shared" si="1"/>
        <v>0.87204783085891924</v>
      </c>
    </row>
    <row r="15" spans="1:5" x14ac:dyDescent="0.25">
      <c r="A15" s="3" t="s">
        <v>11</v>
      </c>
      <c r="B15" s="13">
        <v>0</v>
      </c>
      <c r="C15" s="13">
        <v>194.1534</v>
      </c>
      <c r="D15" s="11">
        <f t="shared" si="0"/>
        <v>194.1534</v>
      </c>
      <c r="E15" s="7" t="e">
        <f t="shared" si="1"/>
        <v>#DIV/0!</v>
      </c>
    </row>
    <row r="16" spans="1:5" x14ac:dyDescent="0.25">
      <c r="A16" s="3" t="s">
        <v>15</v>
      </c>
      <c r="B16" s="13">
        <v>0</v>
      </c>
      <c r="C16" s="13">
        <v>0</v>
      </c>
      <c r="D16" s="11">
        <f t="shared" si="0"/>
        <v>0</v>
      </c>
      <c r="E16" s="7" t="e">
        <f t="shared" si="1"/>
        <v>#DIV/0!</v>
      </c>
    </row>
    <row r="17" spans="1:5" x14ac:dyDescent="0.25">
      <c r="A17" s="6" t="s">
        <v>13</v>
      </c>
      <c r="B17" s="13">
        <v>15.9</v>
      </c>
      <c r="C17" s="13">
        <v>-31.8855</v>
      </c>
      <c r="D17" s="11">
        <f t="shared" si="0"/>
        <v>-47.785499999999999</v>
      </c>
      <c r="E17" s="7">
        <f t="shared" si="1"/>
        <v>-2.0053773584905659</v>
      </c>
    </row>
    <row r="18" spans="1:5" ht="56.25" x14ac:dyDescent="0.25">
      <c r="A18" s="6" t="s">
        <v>14</v>
      </c>
      <c r="B18" s="14">
        <v>7796.6457</v>
      </c>
      <c r="C18" s="14">
        <v>8159.0637599999991</v>
      </c>
      <c r="D18" s="11">
        <f t="shared" si="0"/>
        <v>362.41805999999906</v>
      </c>
      <c r="E18" s="7">
        <f t="shared" si="1"/>
        <v>1.0464838436867792</v>
      </c>
    </row>
    <row r="19" spans="1:5" x14ac:dyDescent="0.25">
      <c r="A19" s="6" t="s">
        <v>16</v>
      </c>
      <c r="B19" s="14">
        <v>-51.6</v>
      </c>
      <c r="C19" s="14">
        <v>-122.03570999999999</v>
      </c>
      <c r="D19" s="11" t="s">
        <v>17</v>
      </c>
      <c r="E19" s="7" t="s">
        <v>17</v>
      </c>
    </row>
    <row r="20" spans="1:5" x14ac:dyDescent="0.25">
      <c r="A20" s="6"/>
      <c r="B20" s="12">
        <f>B5+B18+B19</f>
        <v>17826.58324</v>
      </c>
      <c r="C20" s="12">
        <f>C5+C18+C19</f>
        <v>19473.283919999998</v>
      </c>
      <c r="D20" s="11">
        <f t="shared" si="0"/>
        <v>1646.7006799999981</v>
      </c>
      <c r="E20" s="7">
        <f t="shared" si="1"/>
        <v>1.0923733201046102</v>
      </c>
    </row>
    <row r="21" spans="1:5" x14ac:dyDescent="0.25">
      <c r="C21" s="5"/>
    </row>
  </sheetData>
  <mergeCells count="7">
    <mergeCell ref="A1:E1"/>
    <mergeCell ref="D2:E2"/>
    <mergeCell ref="A3:A4"/>
    <mergeCell ref="B3:B4"/>
    <mergeCell ref="C3:C4"/>
    <mergeCell ref="D3:E3"/>
    <mergeCell ref="B2:C2"/>
  </mergeCells>
  <pageMargins left="0.59055118110236215" right="0" top="0.19685039370078741" bottom="0.19685039370078741" header="0.39370078740157483" footer="0.3937007874015748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1пол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2019-08-08T13:21:54Z</dcterms:modified>
</cp:coreProperties>
</file>