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5" windowWidth="12660" windowHeight="9465"/>
  </bookViews>
  <sheets>
    <sheet name="1кв" sheetId="4" r:id="rId1"/>
  </sheets>
  <calcPr calcId="145621"/>
</workbook>
</file>

<file path=xl/calcChain.xml><?xml version="1.0" encoding="utf-8"?>
<calcChain xmlns="http://schemas.openxmlformats.org/spreadsheetml/2006/main">
  <c r="E16" i="4" l="1"/>
  <c r="E17" i="4"/>
  <c r="E18" i="4"/>
  <c r="E19" i="4"/>
  <c r="E15" i="4"/>
  <c r="D19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B13" i="4"/>
  <c r="B5" i="4" s="1"/>
  <c r="B19" i="4" s="1"/>
  <c r="B6" i="4"/>
  <c r="C19" i="4" l="1"/>
  <c r="C13" i="4"/>
  <c r="C6" i="4"/>
  <c r="E6" i="4" s="1"/>
  <c r="C5" i="4"/>
  <c r="E7" i="4"/>
  <c r="E8" i="4"/>
  <c r="E9" i="4"/>
  <c r="E10" i="4"/>
  <c r="E11" i="4"/>
  <c r="E12" i="4"/>
  <c r="E14" i="4"/>
  <c r="E5" i="4" l="1"/>
  <c r="E13" i="4"/>
  <c r="D5" i="4"/>
</calcChain>
</file>

<file path=xl/sharedStrings.xml><?xml version="1.0" encoding="utf-8"?>
<sst xmlns="http://schemas.openxmlformats.org/spreadsheetml/2006/main" count="21" uniqueCount="21">
  <si>
    <t>(тыс.руб.)</t>
  </si>
  <si>
    <t>сумма</t>
  </si>
  <si>
    <t>%</t>
  </si>
  <si>
    <t>НАЛОГОВЫЕ И НЕНАЛОГОВЫЕ</t>
  </si>
  <si>
    <t>Налоговые доходы, в т.ч.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</si>
  <si>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</si>
  <si>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</si>
  <si>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</si>
  <si>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</si>
  <si>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</si>
  <si>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</si>
  <si>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муниципальной собственности</t>
  </si>
  <si>
    <t>Штрафы, санкции, возмещение ущерба</t>
  </si>
  <si>
    <t>исполнено на 01.04.2016</t>
  </si>
  <si>
    <t>исполнено на 01.04.2017</t>
  </si>
  <si>
    <t>НЕНАЛОГОВЫЕ ДОХОДЫ</t>
  </si>
  <si>
    <t xml:space="preserve">Доходы от компенсации затрат </t>
  </si>
  <si>
    <t>Невыясненные поступления</t>
  </si>
  <si>
    <t>БЕЗВОЗМЕЗДНЫЕ ПОСТУПЛЕНИЯ ОТ ДРУГИХ БЮДЖЕТОВ БЮДЖЕТНОЙ СИСТЕМЫ РОССИЙСКОЙ ФЕДЕРАЦИИ</t>
  </si>
  <si>
    <t>Аналитические данные о поступлении доходов в бюджет сельского поселения Алакуртти Кандалакшского района по видам доходов за 1 квартал 2017 года  в сравнении с 1 кварталом 2016 года</t>
  </si>
  <si>
    <t>Отклонение исполнено 1 кв. 2017 к исполнено 1 кв.2016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</si>
</sst>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Calibri"/>
      <family val="2"/>
    </font>
    <font>
      <sz val="8"/>
      <name val="Arial Cyr"/>
    </font>
    <font>
      <sz val="14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34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3" borderId="0"/>
    <xf numFmtId="0" fontId="2" fillId="0" borderId="0">
      <alignment wrapText="1"/>
    </xf>
    <xf numFmtId="0" fontId="2" fillId="0" borderId="0"/>
    <xf numFmtId="0" fontId="3" fillId="0" borderId="0">
      <alignment horizontal="center" wrapText="1"/>
    </xf>
    <xf numFmtId="0" fontId="3" fillId="0" borderId="0">
      <alignment horizontal="center"/>
    </xf>
    <xf numFmtId="0" fontId="2" fillId="0" borderId="0">
      <alignment horizontal="right"/>
    </xf>
    <xf numFmtId="0" fontId="2" fillId="3" borderId="3"/>
    <xf numFmtId="0" fontId="2" fillId="0" borderId="4">
      <alignment horizontal="center" vertical="center" wrapText="1"/>
    </xf>
    <xf numFmtId="0" fontId="2" fillId="3" borderId="5"/>
    <xf numFmtId="49" fontId="2" fillId="0" borderId="4">
      <alignment horizontal="left" vertical="top" wrapText="1" indent="2"/>
    </xf>
    <xf numFmtId="49" fontId="2" fillId="0" borderId="4">
      <alignment horizontal="center" vertical="top" shrinkToFit="1"/>
    </xf>
    <xf numFmtId="4" fontId="2" fillId="0" borderId="4">
      <alignment horizontal="right" vertical="top" shrinkToFit="1"/>
    </xf>
    <xf numFmtId="10" fontId="2" fillId="0" borderId="4">
      <alignment horizontal="right" vertical="top" shrinkToFit="1"/>
    </xf>
    <xf numFmtId="0" fontId="2" fillId="3" borderId="5">
      <alignment shrinkToFit="1"/>
    </xf>
    <xf numFmtId="0" fontId="4" fillId="0" borderId="4">
      <alignment horizontal="left"/>
    </xf>
    <xf numFmtId="4" fontId="4" fillId="2" borderId="4">
      <alignment horizontal="right" vertical="top" shrinkToFit="1"/>
    </xf>
    <xf numFmtId="10" fontId="4" fillId="2" borderId="4">
      <alignment horizontal="right" vertical="top" shrinkToFit="1"/>
    </xf>
    <xf numFmtId="0" fontId="2" fillId="3" borderId="6"/>
    <xf numFmtId="0" fontId="2" fillId="0" borderId="0">
      <alignment horizontal="left" wrapText="1"/>
    </xf>
    <xf numFmtId="0" fontId="4" fillId="0" borderId="4">
      <alignment vertical="top" wrapText="1"/>
    </xf>
    <xf numFmtId="4" fontId="4" fillId="4" borderId="4">
      <alignment horizontal="right" vertical="top" shrinkToFit="1"/>
    </xf>
    <xf numFmtId="10" fontId="4" fillId="4" borderId="4">
      <alignment horizontal="right" vertical="top" shrinkToFit="1"/>
    </xf>
    <xf numFmtId="0" fontId="2" fillId="3" borderId="5">
      <alignment horizontal="center"/>
    </xf>
    <xf numFmtId="0" fontId="2" fillId="3" borderId="5">
      <alignment horizontal="left"/>
    </xf>
    <xf numFmtId="0" fontId="2" fillId="3" borderId="6">
      <alignment horizontal="center"/>
    </xf>
    <xf numFmtId="0" fontId="2" fillId="3" borderId="6">
      <alignment horizontal="left"/>
    </xf>
    <xf numFmtId="0" fontId="5" fillId="0" borderId="0"/>
    <xf numFmtId="0" fontId="6" fillId="0" borderId="7">
      <alignment horizontal="left" wrapText="1" indent="2"/>
    </xf>
  </cellStyleXfs>
  <cellXfs count="18">
    <xf numFmtId="0" fontId="0" fillId="0" borderId="0" xfId="0"/>
    <xf numFmtId="0" fontId="7" fillId="0" borderId="2" xfId="33" applyNumberFormat="1" applyFont="1" applyFill="1" applyBorder="1" applyAlignment="1" applyProtection="1">
      <alignment horizontal="left" vertical="center" wrapText="1"/>
    </xf>
    <xf numFmtId="4" fontId="7" fillId="0" borderId="2" xfId="32" applyNumberFormat="1" applyFont="1" applyFill="1" applyBorder="1" applyAlignment="1">
      <alignment horizontal="left" vertical="center" wrapText="1"/>
    </xf>
    <xf numFmtId="4" fontId="7" fillId="0" borderId="2" xfId="32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164" fontId="7" fillId="0" borderId="0" xfId="0" applyNumberFormat="1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164" fontId="7" fillId="0" borderId="2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164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164" fontId="8" fillId="0" borderId="2" xfId="0" applyNumberFormat="1" applyFont="1" applyBorder="1" applyAlignment="1">
      <alignment horizontal="center" vertical="top" wrapText="1"/>
    </xf>
    <xf numFmtId="165" fontId="7" fillId="0" borderId="2" xfId="0" applyNumberFormat="1" applyFont="1" applyFill="1" applyBorder="1" applyAlignment="1">
      <alignment horizontal="center" vertical="top" wrapText="1"/>
    </xf>
    <xf numFmtId="164" fontId="9" fillId="0" borderId="2" xfId="0" applyNumberFormat="1" applyFont="1" applyBorder="1" applyAlignment="1">
      <alignment horizontal="center" vertical="top" wrapText="1"/>
    </xf>
    <xf numFmtId="164" fontId="10" fillId="0" borderId="2" xfId="0" applyNumberFormat="1" applyFont="1" applyBorder="1" applyAlignment="1">
      <alignment horizontal="center" vertical="top" wrapText="1"/>
    </xf>
  </cellXfs>
  <cellStyles count="34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2 2" xfId="33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  <cellStyle name="Обычный 2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view="pageBreakPreview" zoomScale="70" zoomScaleNormal="80" zoomScaleSheetLayoutView="70" workbookViewId="0">
      <selection activeCell="A16" sqref="A16"/>
    </sheetView>
  </sheetViews>
  <sheetFormatPr defaultRowHeight="18.75" x14ac:dyDescent="0.25"/>
  <cols>
    <col min="1" max="1" width="65.85546875" style="5" customWidth="1"/>
    <col min="2" max="4" width="20.140625" style="6" customWidth="1"/>
    <col min="5" max="5" width="20.140625" style="10" customWidth="1"/>
    <col min="6" max="16384" width="9.140625" style="5"/>
  </cols>
  <sheetData>
    <row r="1" spans="1:5" ht="51" customHeight="1" x14ac:dyDescent="0.25">
      <c r="A1" s="4" t="s">
        <v>19</v>
      </c>
      <c r="B1" s="4"/>
      <c r="C1" s="4"/>
      <c r="D1" s="4"/>
      <c r="E1" s="4"/>
    </row>
    <row r="2" spans="1:5" x14ac:dyDescent="0.25">
      <c r="D2" s="7" t="s">
        <v>0</v>
      </c>
      <c r="E2" s="7"/>
    </row>
    <row r="3" spans="1:5" s="10" customFormat="1" ht="42" customHeight="1" x14ac:dyDescent="0.25">
      <c r="A3" s="8"/>
      <c r="B3" s="9" t="s">
        <v>13</v>
      </c>
      <c r="C3" s="9" t="s">
        <v>14</v>
      </c>
      <c r="D3" s="8" t="s">
        <v>20</v>
      </c>
      <c r="E3" s="8"/>
    </row>
    <row r="4" spans="1:5" s="10" customFormat="1" x14ac:dyDescent="0.25">
      <c r="A4" s="8"/>
      <c r="B4" s="9"/>
      <c r="C4" s="9"/>
      <c r="D4" s="11" t="s">
        <v>1</v>
      </c>
      <c r="E4" s="12" t="s">
        <v>2</v>
      </c>
    </row>
    <row r="5" spans="1:5" x14ac:dyDescent="0.25">
      <c r="A5" s="13" t="s">
        <v>3</v>
      </c>
      <c r="B5" s="14">
        <f>B6+B13</f>
        <v>6380.9000000000005</v>
      </c>
      <c r="C5" s="14">
        <f>C6+C13</f>
        <v>3200.3999999999996</v>
      </c>
      <c r="D5" s="11">
        <f t="shared" ref="D5:D19" si="0">C5-B5</f>
        <v>-3180.5000000000009</v>
      </c>
      <c r="E5" s="15">
        <f t="shared" ref="E5:E19" si="1">C5/B5</f>
        <v>0.50155934115877066</v>
      </c>
    </row>
    <row r="6" spans="1:5" x14ac:dyDescent="0.25">
      <c r="A6" s="13" t="s">
        <v>4</v>
      </c>
      <c r="B6" s="14">
        <f>SUM(B7:B12)</f>
        <v>4958.4000000000005</v>
      </c>
      <c r="C6" s="14">
        <f>SUM(C7:C12)</f>
        <v>1249.5</v>
      </c>
      <c r="D6" s="11">
        <f t="shared" si="0"/>
        <v>-3708.9000000000005</v>
      </c>
      <c r="E6" s="15">
        <f t="shared" si="1"/>
        <v>0.25199661181026134</v>
      </c>
    </row>
    <row r="7" spans="1:5" x14ac:dyDescent="0.25">
      <c r="A7" s="1" t="s">
        <v>5</v>
      </c>
      <c r="B7" s="16">
        <v>4543.6000000000004</v>
      </c>
      <c r="C7" s="16">
        <v>941.1</v>
      </c>
      <c r="D7" s="11">
        <f t="shared" si="0"/>
        <v>-3602.5000000000005</v>
      </c>
      <c r="E7" s="15">
        <f t="shared" si="1"/>
        <v>0.20712650761510695</v>
      </c>
    </row>
    <row r="8" spans="1:5" ht="56.25" x14ac:dyDescent="0.25">
      <c r="A8" s="1" t="s">
        <v>6</v>
      </c>
      <c r="B8" s="16">
        <v>157.5</v>
      </c>
      <c r="C8" s="16">
        <v>0</v>
      </c>
      <c r="D8" s="11">
        <f t="shared" si="0"/>
        <v>-157.5</v>
      </c>
      <c r="E8" s="15">
        <f t="shared" si="1"/>
        <v>0</v>
      </c>
    </row>
    <row r="9" spans="1:5" ht="37.5" x14ac:dyDescent="0.25">
      <c r="A9" s="1" t="s">
        <v>7</v>
      </c>
      <c r="B9" s="16">
        <v>247</v>
      </c>
      <c r="C9" s="16">
        <v>286.2</v>
      </c>
      <c r="D9" s="11">
        <f t="shared" si="0"/>
        <v>39.199999999999989</v>
      </c>
      <c r="E9" s="15">
        <f t="shared" si="1"/>
        <v>1.1587044534412956</v>
      </c>
    </row>
    <row r="10" spans="1:5" x14ac:dyDescent="0.25">
      <c r="A10" s="1" t="s">
        <v>8</v>
      </c>
      <c r="B10" s="16">
        <v>0.5</v>
      </c>
      <c r="C10" s="16">
        <v>3.8</v>
      </c>
      <c r="D10" s="11">
        <f t="shared" si="0"/>
        <v>3.3</v>
      </c>
      <c r="E10" s="15">
        <f t="shared" si="1"/>
        <v>7.6</v>
      </c>
    </row>
    <row r="11" spans="1:5" x14ac:dyDescent="0.25">
      <c r="A11" s="2" t="s">
        <v>9</v>
      </c>
      <c r="B11" s="16">
        <v>2.5</v>
      </c>
      <c r="C11" s="16">
        <v>18.399999999999999</v>
      </c>
      <c r="D11" s="11">
        <f t="shared" si="0"/>
        <v>15.899999999999999</v>
      </c>
      <c r="E11" s="15">
        <f t="shared" si="1"/>
        <v>7.3599999999999994</v>
      </c>
    </row>
    <row r="12" spans="1:5" x14ac:dyDescent="0.25">
      <c r="A12" s="2" t="s">
        <v>10</v>
      </c>
      <c r="B12" s="16">
        <v>7.3</v>
      </c>
      <c r="C12" s="16">
        <v>0</v>
      </c>
      <c r="D12" s="11">
        <f t="shared" si="0"/>
        <v>-7.3</v>
      </c>
      <c r="E12" s="15">
        <f t="shared" si="1"/>
        <v>0</v>
      </c>
    </row>
    <row r="13" spans="1:5" x14ac:dyDescent="0.25">
      <c r="A13" s="13" t="s">
        <v>15</v>
      </c>
      <c r="B13" s="14">
        <f>SUM(B14:B17)</f>
        <v>1422.5</v>
      </c>
      <c r="C13" s="14">
        <f>SUM(C14:C17)</f>
        <v>1950.8999999999999</v>
      </c>
      <c r="D13" s="11">
        <f t="shared" si="0"/>
        <v>528.39999999999986</v>
      </c>
      <c r="E13" s="15">
        <f t="shared" si="1"/>
        <v>1.3714586994727591</v>
      </c>
    </row>
    <row r="14" spans="1:5" ht="37.5" x14ac:dyDescent="0.25">
      <c r="A14" s="3" t="s">
        <v>11</v>
      </c>
      <c r="B14" s="16">
        <v>1418.4</v>
      </c>
      <c r="C14" s="16">
        <v>1833</v>
      </c>
      <c r="D14" s="11">
        <f t="shared" si="0"/>
        <v>414.59999999999991</v>
      </c>
      <c r="E14" s="15">
        <f t="shared" si="1"/>
        <v>1.292301184433164</v>
      </c>
    </row>
    <row r="15" spans="1:5" x14ac:dyDescent="0.25">
      <c r="A15" s="3" t="s">
        <v>16</v>
      </c>
      <c r="B15" s="16">
        <v>0</v>
      </c>
      <c r="C15" s="16">
        <v>103.3</v>
      </c>
      <c r="D15" s="11">
        <f t="shared" si="0"/>
        <v>103.3</v>
      </c>
      <c r="E15" s="15" t="e">
        <f t="shared" si="1"/>
        <v>#DIV/0!</v>
      </c>
    </row>
    <row r="16" spans="1:5" x14ac:dyDescent="0.25">
      <c r="A16" s="3" t="s">
        <v>12</v>
      </c>
      <c r="B16" s="16">
        <v>3</v>
      </c>
      <c r="C16" s="16">
        <v>0</v>
      </c>
      <c r="D16" s="11">
        <f t="shared" si="0"/>
        <v>-3</v>
      </c>
      <c r="E16" s="15">
        <f t="shared" si="1"/>
        <v>0</v>
      </c>
    </row>
    <row r="17" spans="1:5" x14ac:dyDescent="0.25">
      <c r="A17" s="13" t="s">
        <v>17</v>
      </c>
      <c r="B17" s="16">
        <v>1.1000000000000001</v>
      </c>
      <c r="C17" s="16">
        <v>14.6</v>
      </c>
      <c r="D17" s="11">
        <f t="shared" si="0"/>
        <v>13.5</v>
      </c>
      <c r="E17" s="15">
        <f t="shared" si="1"/>
        <v>13.272727272727272</v>
      </c>
    </row>
    <row r="18" spans="1:5" ht="56.25" x14ac:dyDescent="0.25">
      <c r="A18" s="13" t="s">
        <v>18</v>
      </c>
      <c r="B18" s="17">
        <v>760.4</v>
      </c>
      <c r="C18" s="17">
        <v>871.1</v>
      </c>
      <c r="D18" s="11">
        <f t="shared" si="0"/>
        <v>110.70000000000005</v>
      </c>
      <c r="E18" s="15">
        <f t="shared" si="1"/>
        <v>1.1455812730142032</v>
      </c>
    </row>
    <row r="19" spans="1:5" x14ac:dyDescent="0.25">
      <c r="A19" s="13"/>
      <c r="B19" s="14">
        <f>B5+B18</f>
        <v>7141.3</v>
      </c>
      <c r="C19" s="14">
        <f>C5+C18</f>
        <v>4071.4999999999995</v>
      </c>
      <c r="D19" s="11">
        <f t="shared" si="0"/>
        <v>-3069.8000000000006</v>
      </c>
      <c r="E19" s="15">
        <f t="shared" si="1"/>
        <v>0.57013428927506193</v>
      </c>
    </row>
  </sheetData>
  <mergeCells count="6">
    <mergeCell ref="A1:E1"/>
    <mergeCell ref="D2:E2"/>
    <mergeCell ref="A3:A4"/>
    <mergeCell ref="B3:B4"/>
    <mergeCell ref="C3:C4"/>
    <mergeCell ref="D3:E3"/>
  </mergeCells>
  <pageMargins left="0.59055118110236215" right="0" top="0.19685039370078741" bottom="0.19685039370078741" header="0.39370078740157483" footer="0.39370078740157483"/>
  <pageSetup paperSize="9" scale="6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1кв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2017-06-26T11:32:40Z</dcterms:modified>
</cp:coreProperties>
</file>